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PGI\Documents\Pocesos Misionales\Gestion Agropecuaria y Agroindustrial\119-FORMATO-ELABORACION\"/>
    </mc:Choice>
  </mc:AlternateContent>
  <bookViews>
    <workbookView xWindow="0" yWindow="0" windowWidth="15360" windowHeight="6750"/>
  </bookViews>
  <sheets>
    <sheet name="NUEVO FORMATO" sheetId="1" r:id="rId1"/>
    <sheet name="Gráfico1" sheetId="2" r:id="rId2"/>
    <sheet name="Gráfico2" sheetId="3" r:id="rId3"/>
    <sheet name="Control de Cambio" sheetId="4" state="hidden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7" i="1" l="1"/>
  <c r="G156" i="1"/>
  <c r="G155" i="1"/>
  <c r="G154" i="1"/>
  <c r="G153" i="1"/>
  <c r="G151" i="1"/>
  <c r="G150" i="1"/>
  <c r="G149" i="1"/>
  <c r="G148" i="1"/>
  <c r="G147" i="1"/>
  <c r="G146" i="1"/>
  <c r="G145" i="1"/>
  <c r="G143" i="1"/>
  <c r="G142" i="1"/>
  <c r="G141" i="1"/>
  <c r="G136" i="1"/>
  <c r="G135" i="1"/>
  <c r="G134" i="1"/>
  <c r="G132" i="1"/>
  <c r="G131" i="1"/>
  <c r="G130" i="1"/>
  <c r="G129" i="1"/>
  <c r="G128" i="1"/>
  <c r="G127" i="1"/>
  <c r="G126" i="1"/>
  <c r="G125" i="1"/>
  <c r="G124" i="1"/>
  <c r="G122" i="1"/>
  <c r="G121" i="1"/>
  <c r="G120" i="1"/>
  <c r="G119" i="1"/>
  <c r="G118" i="1"/>
  <c r="G117" i="1"/>
  <c r="G112" i="1"/>
  <c r="G111" i="1"/>
  <c r="G110" i="1"/>
  <c r="G109" i="1"/>
  <c r="G108" i="1"/>
  <c r="G107" i="1"/>
  <c r="G106" i="1"/>
  <c r="G105" i="1"/>
  <c r="G104" i="1"/>
  <c r="G103" i="1"/>
  <c r="G101" i="1"/>
  <c r="G100" i="1"/>
  <c r="G99" i="1"/>
  <c r="G98" i="1"/>
  <c r="G97" i="1"/>
  <c r="G96" i="1"/>
  <c r="G95" i="1"/>
  <c r="G94" i="1"/>
  <c r="G93" i="1"/>
  <c r="G92" i="1"/>
  <c r="G91" i="1"/>
  <c r="G89" i="1"/>
  <c r="G88" i="1"/>
  <c r="G87" i="1"/>
  <c r="G86" i="1"/>
  <c r="G85" i="1"/>
  <c r="G84" i="1"/>
  <c r="G83" i="1"/>
  <c r="G81" i="1"/>
  <c r="G80" i="1"/>
  <c r="G79" i="1"/>
  <c r="G78" i="1"/>
  <c r="G73" i="1"/>
  <c r="G72" i="1"/>
  <c r="G71" i="1"/>
  <c r="G70" i="1"/>
  <c r="G69" i="1"/>
  <c r="G68" i="1"/>
  <c r="G67" i="1"/>
  <c r="G65" i="1"/>
  <c r="G64" i="1"/>
  <c r="G63" i="1"/>
  <c r="G62" i="1"/>
  <c r="G61" i="1"/>
  <c r="G60" i="1"/>
  <c r="G59" i="1"/>
  <c r="G58" i="1"/>
  <c r="G53" i="1"/>
  <c r="G52" i="1"/>
  <c r="G51" i="1"/>
  <c r="G50" i="1"/>
  <c r="G49" i="1"/>
  <c r="G48" i="1"/>
  <c r="G47" i="1"/>
  <c r="G46" i="1"/>
  <c r="G45" i="1"/>
  <c r="G43" i="1"/>
  <c r="G42" i="1"/>
  <c r="G41" i="1"/>
  <c r="G40" i="1"/>
  <c r="G39" i="1"/>
  <c r="G38" i="1"/>
  <c r="G37" i="1"/>
  <c r="G36" i="1"/>
  <c r="G35" i="1"/>
  <c r="G33" i="1"/>
  <c r="G32" i="1"/>
  <c r="G31" i="1"/>
  <c r="G30" i="1"/>
  <c r="G29" i="1"/>
  <c r="G28" i="1"/>
  <c r="G27" i="1"/>
  <c r="G25" i="1"/>
  <c r="G24" i="1"/>
  <c r="G23" i="1"/>
  <c r="G22" i="1"/>
  <c r="G21" i="1"/>
  <c r="G20" i="1"/>
  <c r="G19" i="1"/>
  <c r="G44" i="1" l="1"/>
  <c r="G102" i="1"/>
  <c r="G133" i="1"/>
  <c r="G34" i="1"/>
  <c r="G123" i="1"/>
  <c r="G144" i="1"/>
  <c r="G26" i="1"/>
  <c r="G54" i="1"/>
  <c r="G66" i="1"/>
  <c r="G74" i="1"/>
  <c r="G113" i="1"/>
  <c r="G90" i="1"/>
  <c r="G137" i="1"/>
  <c r="G152" i="1"/>
  <c r="G158" i="1"/>
  <c r="G138" i="1" l="1"/>
  <c r="F14" i="1" s="1"/>
  <c r="G14" i="1" s="1"/>
  <c r="G75" i="1"/>
  <c r="G12" i="1" s="1"/>
  <c r="G55" i="1"/>
  <c r="G114" i="1"/>
  <c r="F13" i="1" s="1"/>
  <c r="G13" i="1" s="1"/>
  <c r="G159" i="1"/>
  <c r="F15" i="1" s="1"/>
  <c r="G15" i="1" s="1"/>
  <c r="G11" i="1" l="1"/>
  <c r="F16" i="1"/>
  <c r="G160" i="1"/>
</calcChain>
</file>

<file path=xl/sharedStrings.xml><?xml version="1.0" encoding="utf-8"?>
<sst xmlns="http://schemas.openxmlformats.org/spreadsheetml/2006/main" count="298" uniqueCount="211">
  <si>
    <t>Nombre de la Organización:</t>
  </si>
  <si>
    <t>Fecha de diligenciamiento</t>
  </si>
  <si>
    <t>COMPONENTE</t>
  </si>
  <si>
    <t xml:space="preserve">Puntaje obtenido </t>
  </si>
  <si>
    <t>Capacidad por componente</t>
  </si>
  <si>
    <t>PUNTAJE TOTAL</t>
  </si>
  <si>
    <t>Tema</t>
  </si>
  <si>
    <t>Categorías</t>
  </si>
  <si>
    <t>Indicadores</t>
  </si>
  <si>
    <t>Opciones de repuesta</t>
  </si>
  <si>
    <t>Factor de ponderación</t>
  </si>
  <si>
    <t>Puntaje obtenido</t>
  </si>
  <si>
    <t>Manejo Democrático y participativo</t>
  </si>
  <si>
    <t>Junta Directiva</t>
  </si>
  <si>
    <t>Conformación</t>
  </si>
  <si>
    <t xml:space="preserve">Completa </t>
  </si>
  <si>
    <t>Incompleta</t>
  </si>
  <si>
    <t>Frecuencia de reuniones</t>
  </si>
  <si>
    <t>De acuerdo con los estatutos</t>
  </si>
  <si>
    <t>Esporádicamente</t>
  </si>
  <si>
    <t>Actas y registros</t>
  </si>
  <si>
    <t>Llevan actas</t>
  </si>
  <si>
    <t>No llevan</t>
  </si>
  <si>
    <t>Subtotal Puntaje Junta Directiva máximo</t>
  </si>
  <si>
    <t>Funcionamiento Asambleas</t>
  </si>
  <si>
    <t>Por lo menos 2 veces al año</t>
  </si>
  <si>
    <t>Menos de dos veces al año</t>
  </si>
  <si>
    <t>No. de socios asistentes</t>
  </si>
  <si>
    <t>Mas del 50%</t>
  </si>
  <si>
    <t>Menos del 50%</t>
  </si>
  <si>
    <t>Si</t>
  </si>
  <si>
    <t>No</t>
  </si>
  <si>
    <t>Subtotal Puntaje Funcionamiento Asambleas máximo</t>
  </si>
  <si>
    <t>Participación</t>
  </si>
  <si>
    <t>Conocimiento de estatutos</t>
  </si>
  <si>
    <t>Mas de la mitad</t>
  </si>
  <si>
    <t>Menos de la mitad</t>
  </si>
  <si>
    <t>Ninguno</t>
  </si>
  <si>
    <t>Comités conformados</t>
  </si>
  <si>
    <t>Mas de 3</t>
  </si>
  <si>
    <t>Menos de 3</t>
  </si>
  <si>
    <t>Comunicación</t>
  </si>
  <si>
    <t>Órgano de difusión propio</t>
  </si>
  <si>
    <t>Difusión externa</t>
  </si>
  <si>
    <t>No usan ninguno</t>
  </si>
  <si>
    <t>Subtotal Puntaje Participación máximo</t>
  </si>
  <si>
    <t>Base social</t>
  </si>
  <si>
    <t>Planeación participativa</t>
  </si>
  <si>
    <t>Con representantes o socios</t>
  </si>
  <si>
    <t>La Junta Directiva</t>
  </si>
  <si>
    <t>No planean</t>
  </si>
  <si>
    <t>Toma de decisiones</t>
  </si>
  <si>
    <t>Gerente</t>
  </si>
  <si>
    <t>Información sobre decisiones</t>
  </si>
  <si>
    <t>Socios</t>
  </si>
  <si>
    <t>Subtotal Puntaje Base Social máximo</t>
  </si>
  <si>
    <t>SUBTOTAL DE MANEJO DEMOCRÁTICO Y PARTICIPATIVO</t>
  </si>
  <si>
    <t>Situación económica y financiera</t>
  </si>
  <si>
    <t>Patrimonio de la organización</t>
  </si>
  <si>
    <t>Sede</t>
  </si>
  <si>
    <t>Propia</t>
  </si>
  <si>
    <t>Comodato</t>
  </si>
  <si>
    <t>No tiene</t>
  </si>
  <si>
    <t>Muebles y equipos</t>
  </si>
  <si>
    <t>Propio</t>
  </si>
  <si>
    <t>Otros bienes</t>
  </si>
  <si>
    <t>Tiene</t>
  </si>
  <si>
    <t>Subtotal Puntaje Patrimonio de la asociación máximo</t>
  </si>
  <si>
    <t>Capital de trabajo</t>
  </si>
  <si>
    <t>Fuentes de recursos</t>
  </si>
  <si>
    <t>Mas de un recurso propio</t>
  </si>
  <si>
    <t>Solo un recurso propio</t>
  </si>
  <si>
    <t>Solo recursos externos</t>
  </si>
  <si>
    <t>Comportamiento de los recursos</t>
  </si>
  <si>
    <t>Creciente</t>
  </si>
  <si>
    <t>Constante</t>
  </si>
  <si>
    <t>Decreciente</t>
  </si>
  <si>
    <t>Subtotal Puntaje Capital de trabajo de la asociación máximo</t>
  </si>
  <si>
    <t>SUBTOTAL SITUACIÓN ECONÓMICA Y FINANCIERA</t>
  </si>
  <si>
    <t>Capacidad gerencial, administrativa y de gestión</t>
  </si>
  <si>
    <t>Gerencia</t>
  </si>
  <si>
    <t>Plan de acción</t>
  </si>
  <si>
    <t>Mecanismo de evaluación de la gestión</t>
  </si>
  <si>
    <t>Si evalúa</t>
  </si>
  <si>
    <t>No evalúa</t>
  </si>
  <si>
    <t>Plan de negocios</t>
  </si>
  <si>
    <t>Recursos humanos contratados</t>
  </si>
  <si>
    <t>Manejo de computadores</t>
  </si>
  <si>
    <t>Mas de uno</t>
  </si>
  <si>
    <t>Solo uno</t>
  </si>
  <si>
    <t>Subtotal Puntaje Gerencia de la asociación máximo</t>
  </si>
  <si>
    <t>Administración</t>
  </si>
  <si>
    <t>Llevan informes</t>
  </si>
  <si>
    <t>No los llevan</t>
  </si>
  <si>
    <t>Cuenta bancaria</t>
  </si>
  <si>
    <t>Obligaciones tributarias al día</t>
  </si>
  <si>
    <t>Pérdidas y Ganancias</t>
  </si>
  <si>
    <t>Estable</t>
  </si>
  <si>
    <t>No tiene o es negativo</t>
  </si>
  <si>
    <t>Órganos de control</t>
  </si>
  <si>
    <t>Gestión</t>
  </si>
  <si>
    <t>Gestión en los últimos tres años</t>
  </si>
  <si>
    <t>Proyectos aprobados</t>
  </si>
  <si>
    <t xml:space="preserve">Uno o mas </t>
  </si>
  <si>
    <t>Relación con otras organizaciones</t>
  </si>
  <si>
    <t>Con mas de una organización</t>
  </si>
  <si>
    <t>Con solo una</t>
  </si>
  <si>
    <t>Con ninguna</t>
  </si>
  <si>
    <t>Suscripción de contratos con entidades públicas o privadas</t>
  </si>
  <si>
    <t>Mas de un contrato</t>
  </si>
  <si>
    <t>Solo un contrato</t>
  </si>
  <si>
    <t>Ningún contrato</t>
  </si>
  <si>
    <t>Subtotal Puntaje Gestión de la asociación máximo</t>
  </si>
  <si>
    <t>SUBTOTAL SITUACIÓN GERENCIAL, ADMINISTRATIVA Y DE GESTIÓN</t>
  </si>
  <si>
    <t>Servicios ofrecidos a los asociados o a la comunidad o a terceros</t>
  </si>
  <si>
    <t>Servicios financieros, comerciales</t>
  </si>
  <si>
    <t>Financieros</t>
  </si>
  <si>
    <t>Mas de dos modalidades</t>
  </si>
  <si>
    <t>Una sola modalidad</t>
  </si>
  <si>
    <t xml:space="preserve">No tiene </t>
  </si>
  <si>
    <t>Comerciales</t>
  </si>
  <si>
    <t>Mas de una modalidad</t>
  </si>
  <si>
    <t xml:space="preserve">Tiene una </t>
  </si>
  <si>
    <t>Subtotal Puntaje s. financieros y comerciales máximo</t>
  </si>
  <si>
    <t>Servicio de Capacitación y Asistencia Técnica</t>
  </si>
  <si>
    <t>De información</t>
  </si>
  <si>
    <t>Si tiene mas de un servicio</t>
  </si>
  <si>
    <t>Si tiene solo uno</t>
  </si>
  <si>
    <t>Si no tiene</t>
  </si>
  <si>
    <t xml:space="preserve">De capacitación </t>
  </si>
  <si>
    <t>Si tiene mas de uno</t>
  </si>
  <si>
    <t>Servicios técnicos a los socios</t>
  </si>
  <si>
    <t>Si no presta</t>
  </si>
  <si>
    <t>Subtotal Puntaje s. capacitación y asistencia técnica</t>
  </si>
  <si>
    <t>Otros servicios</t>
  </si>
  <si>
    <t>Servicios sociales</t>
  </si>
  <si>
    <t>Subtotal Puntaje s. otros servicios</t>
  </si>
  <si>
    <t>SUBTOTAL SERVICIOS A SOCIOS Y A LA COMUNIDAD</t>
  </si>
  <si>
    <t>Habilidades y capacidades en el desarrollo humano</t>
  </si>
  <si>
    <t>Capacitación y sensibilización</t>
  </si>
  <si>
    <t>Capacitación recibida</t>
  </si>
  <si>
    <t>Mas de dos capacitaciones</t>
  </si>
  <si>
    <t>Solo una</t>
  </si>
  <si>
    <t>Ninguna</t>
  </si>
  <si>
    <t>Subtotal Capacitación y sensibilización</t>
  </si>
  <si>
    <t>Dinámicas de cooperación y conflicto</t>
  </si>
  <si>
    <t>Relación con la comunidad</t>
  </si>
  <si>
    <t>Cooperación</t>
  </si>
  <si>
    <t>Conflicto o no tiene</t>
  </si>
  <si>
    <t>Relación con el estado</t>
  </si>
  <si>
    <t>Conflicto en  resolución</t>
  </si>
  <si>
    <t>Conflicto no resuelto</t>
  </si>
  <si>
    <t>Relaciones internas de la asociación</t>
  </si>
  <si>
    <t>Conflicto</t>
  </si>
  <si>
    <t>Subtotal Dinámicas de cooperación y conflicto</t>
  </si>
  <si>
    <t>Equidad de género</t>
  </si>
  <si>
    <t>Participación y toma de decisiones</t>
  </si>
  <si>
    <t>Hombres y mujeres en Cargos de Decisión</t>
  </si>
  <si>
    <t>Mujeres solo como socias</t>
  </si>
  <si>
    <t>No hay mujeres</t>
  </si>
  <si>
    <t>Programas dirigidos a las familias y/o a las mujeres</t>
  </si>
  <si>
    <t>Si tienen</t>
  </si>
  <si>
    <t>No tienen</t>
  </si>
  <si>
    <t>Subtotal Equidad de género</t>
  </si>
  <si>
    <t>SUBTOTAL HABILIDADES Y CAPACIDADES EN EL DESARROLLO HUMANO</t>
  </si>
  <si>
    <t>TOTAL PUNTUACIÓN MÁXIMA TOTAL ICO</t>
  </si>
  <si>
    <t>¿En qué estamos? - Situación Actual de la Organización</t>
  </si>
  <si>
    <t>Actividades
¿Qué vamos hacer para mejorar?</t>
  </si>
  <si>
    <t>Recursos
(humanos, técnicos y financieros)</t>
  </si>
  <si>
    <t>Funcionamiento Asamblea</t>
  </si>
  <si>
    <t>Base Social</t>
  </si>
  <si>
    <t>Servicio de Capacitación y asistencia técnica</t>
  </si>
  <si>
    <t>Equidad de Género</t>
  </si>
  <si>
    <t>Junta Directiva ver formato GAA-F-004</t>
  </si>
  <si>
    <t>PROCESO DE GESTIÓN AGROPECUARIA Y AGROINDUSTRIAL</t>
  </si>
  <si>
    <t>FECHA</t>
  </si>
  <si>
    <t>VERSIÓN</t>
  </si>
  <si>
    <t>CÓDIGO</t>
  </si>
  <si>
    <t>CONSECUTIVO</t>
  </si>
  <si>
    <t>Valoración de la respuesta (0-1)</t>
  </si>
  <si>
    <t>Adjuntar resultado gráfico de la asociación:</t>
  </si>
  <si>
    <t>Adjuntar resultado equilibrio organizacional:</t>
  </si>
  <si>
    <t>Componente Manejo Democrático y participativo</t>
  </si>
  <si>
    <t xml:space="preserve">Participación </t>
  </si>
  <si>
    <t>PLAN DE FORTALECIMIENTO</t>
  </si>
  <si>
    <t>Componente Situación económica y financiera</t>
  </si>
  <si>
    <t>Patrimonio</t>
  </si>
  <si>
    <t xml:space="preserve">Componente capacidad gerencia, administrativa y de gestión </t>
  </si>
  <si>
    <t>Componente habilidad y capacidad en el desarrollo humano</t>
  </si>
  <si>
    <t>Manejo democrático y participativo</t>
  </si>
  <si>
    <t>GAA-F-023</t>
  </si>
  <si>
    <t>Línea base entrada ICO I 
(MARQUE CON x)</t>
  </si>
  <si>
    <t>Línea base salida ICO II
 (MARQUE CON x)</t>
  </si>
  <si>
    <t>No se reúne</t>
  </si>
  <si>
    <t>Informes financieros y contables</t>
  </si>
  <si>
    <r>
      <t>1.</t>
    </r>
    <r>
      <rPr>
        <b/>
        <sz val="11"/>
        <rFont val="Times New Roman"/>
        <family val="1"/>
      </rPr>
      <t xml:space="preserve">    </t>
    </r>
    <r>
      <rPr>
        <b/>
        <sz val="11"/>
        <rFont val="Century Gothic"/>
        <family val="2"/>
      </rPr>
      <t>CONTROL DE CAMBIOS</t>
    </r>
  </si>
  <si>
    <t>No. REVISIÓN</t>
  </si>
  <si>
    <t>DESCRIPCIÓN DE LA MODIFICACIÓN</t>
  </si>
  <si>
    <t>FECHA DE APROBACIÓN</t>
  </si>
  <si>
    <t>VERSIÓN ACTUALIZADA</t>
  </si>
  <si>
    <t>Elaborado por:</t>
  </si>
  <si>
    <t>Revisado por:</t>
  </si>
  <si>
    <t>Aprobado por:</t>
  </si>
  <si>
    <t>MILENA PALTA</t>
  </si>
  <si>
    <t>SILVIA ALEJANDRA PUPIALES</t>
  </si>
  <si>
    <t>Profesional Universitario</t>
  </si>
  <si>
    <t>Secretaria de Agricultura</t>
  </si>
  <si>
    <t xml:space="preserve">Líder Proceso de Gestión </t>
  </si>
  <si>
    <t>Agropecuaria y Agroindustrial</t>
  </si>
  <si>
    <t>Página 1 de 7</t>
  </si>
  <si>
    <r>
      <rPr>
        <sz val="8"/>
        <color theme="1"/>
        <rFont val="Century Gothic"/>
        <family val="2"/>
      </rPr>
      <t>NOMBRE DEL FORMATO</t>
    </r>
    <r>
      <rPr>
        <sz val="10"/>
        <color theme="1"/>
        <rFont val="Century Gothic"/>
        <family val="2"/>
      </rPr>
      <t xml:space="preserve">
</t>
    </r>
    <r>
      <rPr>
        <b/>
        <sz val="10"/>
        <color theme="1"/>
        <rFont val="Century Gothic"/>
        <family val="2"/>
      </rPr>
      <t xml:space="preserve">                                    </t>
    </r>
    <r>
      <rPr>
        <b/>
        <sz val="11"/>
        <color theme="1"/>
        <rFont val="Century Gothic"/>
        <family val="2"/>
      </rPr>
      <t xml:space="preserve">ASIGNACIÓN DE PUNTAJES ICO
                                </t>
    </r>
    <r>
      <rPr>
        <sz val="10"/>
        <color theme="1"/>
        <rFont val="Century Gothic"/>
        <family val="2"/>
      </rPr>
      <t xml:space="preserve"> (Índice de capacidad organizacional)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</si>
</sst>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2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sz val="8"/>
      <color theme="1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sz val="8"/>
      <color theme="1" tint="4.9989318521683403E-2"/>
      <name val="Century Gothic"/>
      <family val="2"/>
    </font>
    <font>
      <b/>
      <sz val="8"/>
      <color theme="1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b/>
      <sz val="10"/>
      <color theme="0"/>
      <name val="Century Gothic"/>
      <family val="2"/>
    </font>
    <font>
      <i/>
      <sz val="10"/>
      <name val="Century Gothic"/>
      <family val="2"/>
    </font>
    <font>
      <b/>
      <i/>
      <sz val="10"/>
      <name val="Century Gothic"/>
      <family val="2"/>
    </font>
    <font>
      <sz val="10"/>
      <color theme="0"/>
      <name val="Century Gothic"/>
      <family val="2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1"/>
      <name val="Century Gothic"/>
      <family val="2"/>
    </font>
    <font>
      <b/>
      <sz val="11"/>
      <name val="Times New Roman"/>
      <family val="1"/>
    </font>
    <font>
      <sz val="11"/>
      <name val="Arial"/>
      <family val="2"/>
    </font>
    <font>
      <sz val="11"/>
      <name val="Century Gothic"/>
      <family val="2"/>
    </font>
    <font>
      <sz val="9"/>
      <name val="Century Gothic"/>
      <family val="2"/>
    </font>
  </fonts>
  <fills count="15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rgb="FFFFA7A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272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15" fontId="11" fillId="0" borderId="6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10" xfId="3" applyFont="1" applyBorder="1" applyAlignment="1" applyProtection="1">
      <alignment horizontal="center" vertical="center" wrapText="1"/>
      <protection locked="0"/>
    </xf>
    <xf numFmtId="0" fontId="14" fillId="0" borderId="10" xfId="3" applyFont="1" applyBorder="1" applyAlignment="1" applyProtection="1">
      <alignment horizontal="center" vertical="center" wrapText="1"/>
      <protection locked="0"/>
    </xf>
    <xf numFmtId="0" fontId="14" fillId="0" borderId="0" xfId="3" applyFont="1" applyAlignment="1" applyProtection="1">
      <alignment horizontal="center" vertical="center" wrapText="1"/>
      <protection locked="0"/>
    </xf>
    <xf numFmtId="0" fontId="14" fillId="0" borderId="14" xfId="3" applyFont="1" applyBorder="1" applyAlignment="1" applyProtection="1">
      <alignment horizontal="center" vertical="center" wrapText="1"/>
      <protection locked="0"/>
    </xf>
    <xf numFmtId="0" fontId="13" fillId="0" borderId="0" xfId="3" applyFont="1" applyAlignment="1" applyProtection="1">
      <alignment horizontal="center" vertical="center" wrapText="1"/>
      <protection locked="0"/>
    </xf>
    <xf numFmtId="0" fontId="14" fillId="0" borderId="15" xfId="3" applyFont="1" applyBorder="1" applyAlignment="1" applyProtection="1">
      <alignment horizontal="center" vertical="center" wrapText="1"/>
      <protection locked="0"/>
    </xf>
    <xf numFmtId="0" fontId="14" fillId="0" borderId="17" xfId="3" applyFont="1" applyBorder="1" applyAlignment="1" applyProtection="1">
      <alignment horizontal="center" vertical="center" wrapText="1"/>
      <protection locked="0"/>
    </xf>
    <xf numFmtId="0" fontId="14" fillId="0" borderId="18" xfId="3" applyFont="1" applyBorder="1" applyAlignment="1" applyProtection="1">
      <alignment horizontal="center" vertical="center" wrapText="1"/>
      <protection locked="0"/>
    </xf>
    <xf numFmtId="41" fontId="14" fillId="3" borderId="19" xfId="1" applyFont="1" applyFill="1" applyBorder="1" applyAlignment="1" applyProtection="1">
      <alignment horizontal="center" vertical="center" wrapText="1"/>
      <protection hidden="1"/>
    </xf>
    <xf numFmtId="9" fontId="6" fillId="0" borderId="20" xfId="2" applyFont="1" applyBorder="1" applyAlignment="1">
      <alignment horizontal="center" vertical="center"/>
    </xf>
    <xf numFmtId="41" fontId="14" fillId="5" borderId="22" xfId="1" applyFont="1" applyFill="1" applyBorder="1" applyAlignment="1" applyProtection="1">
      <alignment horizontal="center" vertical="center" wrapText="1"/>
      <protection hidden="1"/>
    </xf>
    <xf numFmtId="41" fontId="14" fillId="7" borderId="22" xfId="1" applyFont="1" applyFill="1" applyBorder="1" applyAlignment="1" applyProtection="1">
      <alignment horizontal="center" vertical="center" wrapText="1"/>
      <protection hidden="1"/>
    </xf>
    <xf numFmtId="41" fontId="14" fillId="9" borderId="22" xfId="1" applyFont="1" applyFill="1" applyBorder="1" applyAlignment="1" applyProtection="1">
      <alignment horizontal="center" vertical="center" wrapText="1"/>
      <protection hidden="1"/>
    </xf>
    <xf numFmtId="41" fontId="14" fillId="11" borderId="22" xfId="1" applyFont="1" applyFill="1" applyBorder="1" applyAlignment="1" applyProtection="1">
      <alignment horizontal="center" vertical="center" wrapText="1"/>
      <protection hidden="1"/>
    </xf>
    <xf numFmtId="41" fontId="14" fillId="12" borderId="24" xfId="1" applyFont="1" applyFill="1" applyBorder="1" applyAlignment="1" applyProtection="1">
      <alignment vertical="center" wrapText="1"/>
      <protection hidden="1"/>
    </xf>
    <xf numFmtId="9" fontId="14" fillId="12" borderId="25" xfId="2" applyFont="1" applyFill="1" applyBorder="1" applyAlignment="1" applyProtection="1">
      <alignment vertical="center" wrapText="1"/>
      <protection hidden="1"/>
    </xf>
    <xf numFmtId="0" fontId="15" fillId="2" borderId="6" xfId="3" applyFont="1" applyFill="1" applyBorder="1" applyAlignment="1" applyProtection="1">
      <alignment horizontal="center" vertical="center" wrapText="1"/>
      <protection locked="0"/>
    </xf>
    <xf numFmtId="0" fontId="15" fillId="2" borderId="46" xfId="3" applyFont="1" applyFill="1" applyBorder="1" applyAlignment="1" applyProtection="1">
      <alignment horizontal="center" vertical="center" wrapText="1"/>
      <protection locked="0"/>
    </xf>
    <xf numFmtId="0" fontId="15" fillId="2" borderId="6" xfId="0" applyFont="1" applyFill="1" applyBorder="1" applyAlignment="1" applyProtection="1">
      <alignment horizontal="center" vertical="center" wrapText="1"/>
      <protection hidden="1"/>
    </xf>
    <xf numFmtId="0" fontId="15" fillId="2" borderId="6" xfId="3" applyFont="1" applyFill="1" applyBorder="1" applyAlignment="1" applyProtection="1">
      <alignment horizontal="center" vertical="center" wrapText="1"/>
      <protection hidden="1"/>
    </xf>
    <xf numFmtId="0" fontId="13" fillId="0" borderId="8" xfId="3" applyFont="1" applyBorder="1" applyAlignment="1" applyProtection="1">
      <alignment horizontal="center" vertical="center" wrapText="1"/>
      <protection locked="0"/>
    </xf>
    <xf numFmtId="1" fontId="14" fillId="0" borderId="8" xfId="3" applyNumberFormat="1" applyFont="1" applyBorder="1" applyAlignment="1" applyProtection="1">
      <alignment horizontal="center" vertical="center" wrapText="1"/>
      <protection hidden="1"/>
    </xf>
    <xf numFmtId="0" fontId="13" fillId="0" borderId="9" xfId="3" applyFont="1" applyBorder="1" applyAlignment="1" applyProtection="1">
      <alignment horizontal="center" vertical="center" wrapText="1"/>
      <protection hidden="1"/>
    </xf>
    <xf numFmtId="0" fontId="13" fillId="0" borderId="12" xfId="3" applyFont="1" applyBorder="1" applyAlignment="1" applyProtection="1">
      <alignment horizontal="center" vertical="center" wrapText="1"/>
      <protection locked="0"/>
    </xf>
    <xf numFmtId="1" fontId="14" fillId="0" borderId="12" xfId="3" applyNumberFormat="1" applyFont="1" applyBorder="1" applyAlignment="1" applyProtection="1">
      <alignment horizontal="center" vertical="center" wrapText="1"/>
      <protection hidden="1"/>
    </xf>
    <xf numFmtId="0" fontId="13" fillId="0" borderId="23" xfId="3" applyFont="1" applyBorder="1" applyAlignment="1" applyProtection="1">
      <alignment horizontal="center" vertical="center" wrapText="1"/>
      <protection hidden="1"/>
    </xf>
    <xf numFmtId="0" fontId="13" fillId="0" borderId="3" xfId="3" applyFont="1" applyBorder="1" applyAlignment="1" applyProtection="1">
      <alignment horizontal="center" vertical="center" wrapText="1"/>
      <protection locked="0"/>
    </xf>
    <xf numFmtId="1" fontId="14" fillId="0" borderId="3" xfId="3" applyNumberFormat="1" applyFont="1" applyBorder="1" applyAlignment="1" applyProtection="1">
      <alignment horizontal="center" vertical="center" wrapText="1"/>
      <protection hidden="1"/>
    </xf>
    <xf numFmtId="0" fontId="13" fillId="0" borderId="61" xfId="3" applyFont="1" applyBorder="1" applyAlignment="1" applyProtection="1">
      <alignment horizontal="center" vertical="center" wrapText="1"/>
      <protection hidden="1"/>
    </xf>
    <xf numFmtId="0" fontId="13" fillId="0" borderId="6" xfId="3" applyFont="1" applyBorder="1" applyAlignment="1" applyProtection="1">
      <alignment horizontal="center" vertical="center" wrapText="1"/>
      <protection locked="0"/>
    </xf>
    <xf numFmtId="1" fontId="14" fillId="0" borderId="6" xfId="3" applyNumberFormat="1" applyFont="1" applyBorder="1" applyAlignment="1" applyProtection="1">
      <alignment horizontal="center" vertical="center" wrapText="1"/>
      <protection hidden="1"/>
    </xf>
    <xf numFmtId="0" fontId="13" fillId="0" borderId="21" xfId="3" applyFont="1" applyBorder="1" applyAlignment="1" applyProtection="1">
      <alignment horizontal="center" vertical="center" wrapText="1"/>
      <protection hidden="1"/>
    </xf>
    <xf numFmtId="0" fontId="14" fillId="0" borderId="36" xfId="3" applyFont="1" applyBorder="1" applyAlignment="1" applyProtection="1">
      <alignment horizontal="center" vertical="center" wrapText="1"/>
      <protection locked="0"/>
    </xf>
    <xf numFmtId="0" fontId="14" fillId="0" borderId="14" xfId="3" applyFont="1" applyBorder="1" applyAlignment="1" applyProtection="1">
      <alignment horizontal="center" vertical="center" wrapText="1"/>
      <protection hidden="1"/>
    </xf>
    <xf numFmtId="0" fontId="6" fillId="0" borderId="3" xfId="0" applyFont="1" applyBorder="1" applyAlignment="1">
      <alignment horizontal="center" vertical="center" wrapText="1"/>
    </xf>
    <xf numFmtId="1" fontId="13" fillId="0" borderId="61" xfId="3" applyNumberFormat="1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>
      <alignment horizontal="center" vertical="center" wrapText="1"/>
    </xf>
    <xf numFmtId="1" fontId="13" fillId="0" borderId="21" xfId="3" applyNumberFormat="1" applyFont="1" applyBorder="1" applyAlignment="1" applyProtection="1">
      <alignment horizontal="center" vertical="center" wrapText="1"/>
      <protection hidden="1"/>
    </xf>
    <xf numFmtId="0" fontId="6" fillId="0" borderId="12" xfId="0" applyFont="1" applyBorder="1" applyAlignment="1">
      <alignment horizontal="center" vertical="center" wrapText="1"/>
    </xf>
    <xf numFmtId="1" fontId="13" fillId="0" borderId="23" xfId="3" applyNumberFormat="1" applyFont="1" applyBorder="1" applyAlignment="1" applyProtection="1">
      <alignment horizontal="center" vertical="center" wrapText="1"/>
      <protection hidden="1"/>
    </xf>
    <xf numFmtId="1" fontId="13" fillId="0" borderId="0" xfId="3" applyNumberFormat="1" applyFont="1" applyAlignment="1" applyProtection="1">
      <alignment horizontal="center" vertical="center" wrapText="1"/>
      <protection hidden="1"/>
    </xf>
    <xf numFmtId="1" fontId="14" fillId="0" borderId="16" xfId="3" applyNumberFormat="1" applyFont="1" applyBorder="1" applyAlignment="1" applyProtection="1">
      <alignment horizontal="center" vertical="center" wrapText="1"/>
      <protection hidden="1"/>
    </xf>
    <xf numFmtId="1" fontId="14" fillId="0" borderId="0" xfId="3" applyNumberFormat="1" applyFont="1" applyAlignment="1" applyProtection="1">
      <alignment horizontal="center" vertical="center" wrapText="1"/>
      <protection hidden="1"/>
    </xf>
    <xf numFmtId="0" fontId="13" fillId="0" borderId="0" xfId="3" applyFont="1" applyAlignment="1" applyProtection="1">
      <alignment horizontal="center" vertical="center" wrapText="1"/>
      <protection hidden="1"/>
    </xf>
    <xf numFmtId="0" fontId="15" fillId="4" borderId="6" xfId="3" applyFont="1" applyFill="1" applyBorder="1" applyAlignment="1" applyProtection="1">
      <alignment horizontal="center" vertical="center" wrapText="1"/>
      <protection locked="0"/>
    </xf>
    <xf numFmtId="0" fontId="15" fillId="4" borderId="6" xfId="0" applyFont="1" applyFill="1" applyBorder="1" applyAlignment="1" applyProtection="1">
      <alignment horizontal="center" vertical="center" wrapText="1"/>
      <protection hidden="1"/>
    </xf>
    <xf numFmtId="0" fontId="15" fillId="4" borderId="6" xfId="3" applyFont="1" applyFill="1" applyBorder="1" applyAlignment="1" applyProtection="1">
      <alignment horizontal="center" vertical="center" wrapText="1"/>
      <protection hidden="1"/>
    </xf>
    <xf numFmtId="0" fontId="6" fillId="0" borderId="8" xfId="0" applyFont="1" applyBorder="1" applyAlignment="1">
      <alignment horizontal="center" vertical="center" wrapText="1"/>
    </xf>
    <xf numFmtId="0" fontId="13" fillId="0" borderId="28" xfId="3" applyFont="1" applyBorder="1" applyAlignment="1" applyProtection="1">
      <alignment horizontal="center" vertical="center" wrapText="1"/>
      <protection hidden="1"/>
    </xf>
    <xf numFmtId="0" fontId="13" fillId="0" borderId="46" xfId="3" applyFont="1" applyBorder="1" applyAlignment="1" applyProtection="1">
      <alignment horizontal="center" vertical="center" wrapText="1"/>
      <protection locked="0"/>
    </xf>
    <xf numFmtId="0" fontId="6" fillId="0" borderId="46" xfId="0" applyFont="1" applyBorder="1" applyAlignment="1">
      <alignment horizontal="center" vertical="center" wrapText="1"/>
    </xf>
    <xf numFmtId="0" fontId="13" fillId="0" borderId="14" xfId="3" applyFont="1" applyBorder="1" applyAlignment="1" applyProtection="1">
      <alignment horizontal="center" vertical="center" wrapText="1"/>
      <protection hidden="1"/>
    </xf>
    <xf numFmtId="0" fontId="14" fillId="0" borderId="18" xfId="3" applyFont="1" applyBorder="1" applyAlignment="1" applyProtection="1">
      <alignment horizontal="center" vertical="center" wrapText="1"/>
      <protection hidden="1"/>
    </xf>
    <xf numFmtId="0" fontId="15" fillId="6" borderId="6" xfId="3" applyFont="1" applyFill="1" applyBorder="1" applyAlignment="1" applyProtection="1">
      <alignment horizontal="center" vertical="center" wrapText="1"/>
      <protection locked="0"/>
    </xf>
    <xf numFmtId="0" fontId="15" fillId="6" borderId="6" xfId="0" applyFont="1" applyFill="1" applyBorder="1" applyAlignment="1" applyProtection="1">
      <alignment horizontal="center" vertical="center" wrapText="1"/>
      <protection hidden="1"/>
    </xf>
    <xf numFmtId="0" fontId="15" fillId="6" borderId="6" xfId="3" applyFont="1" applyFill="1" applyBorder="1" applyAlignment="1" applyProtection="1">
      <alignment horizontal="center" vertical="center" wrapText="1"/>
      <protection hidden="1"/>
    </xf>
    <xf numFmtId="1" fontId="13" fillId="0" borderId="8" xfId="3" applyNumberFormat="1" applyFont="1" applyBorder="1" applyAlignment="1" applyProtection="1">
      <alignment horizontal="center" vertical="center" wrapText="1"/>
      <protection hidden="1"/>
    </xf>
    <xf numFmtId="1" fontId="13" fillId="0" borderId="12" xfId="3" applyNumberFormat="1" applyFont="1" applyBorder="1" applyAlignment="1" applyProtection="1">
      <alignment horizontal="center" vertical="center" wrapText="1"/>
      <protection hidden="1"/>
    </xf>
    <xf numFmtId="1" fontId="13" fillId="0" borderId="46" xfId="3" applyNumberFormat="1" applyFont="1" applyBorder="1" applyAlignment="1" applyProtection="1">
      <alignment horizontal="center" vertical="center" wrapText="1"/>
      <protection hidden="1"/>
    </xf>
    <xf numFmtId="0" fontId="13" fillId="0" borderId="60" xfId="3" applyFont="1" applyBorder="1" applyAlignment="1" applyProtection="1">
      <alignment horizontal="center" vertical="center" wrapText="1"/>
      <protection hidden="1"/>
    </xf>
    <xf numFmtId="0" fontId="13" fillId="0" borderId="15" xfId="3" applyFont="1" applyBorder="1" applyAlignment="1" applyProtection="1">
      <alignment horizontal="center" vertical="center" wrapText="1"/>
      <protection locked="0"/>
    </xf>
    <xf numFmtId="0" fontId="13" fillId="0" borderId="59" xfId="3" applyFont="1" applyBorder="1" applyAlignment="1" applyProtection="1">
      <alignment horizontal="center" vertical="center" wrapText="1"/>
      <protection locked="0"/>
    </xf>
    <xf numFmtId="1" fontId="13" fillId="0" borderId="59" xfId="3" applyNumberFormat="1" applyFont="1" applyBorder="1" applyAlignment="1" applyProtection="1">
      <alignment horizontal="center" vertical="center" wrapText="1"/>
      <protection hidden="1"/>
    </xf>
    <xf numFmtId="1" fontId="13" fillId="0" borderId="3" xfId="3" applyNumberFormat="1" applyFont="1" applyBorder="1" applyAlignment="1" applyProtection="1">
      <alignment horizontal="center" vertical="center" wrapText="1"/>
      <protection hidden="1"/>
    </xf>
    <xf numFmtId="1" fontId="13" fillId="0" borderId="6" xfId="3" applyNumberFormat="1" applyFont="1" applyBorder="1" applyAlignment="1" applyProtection="1">
      <alignment horizontal="center" vertical="center" wrapText="1"/>
      <protection hidden="1"/>
    </xf>
    <xf numFmtId="0" fontId="13" fillId="0" borderId="38" xfId="3" applyFont="1" applyBorder="1" applyAlignment="1" applyProtection="1">
      <alignment horizontal="center" vertical="center" wrapText="1"/>
      <protection hidden="1"/>
    </xf>
    <xf numFmtId="0" fontId="17" fillId="0" borderId="14" xfId="3" applyFont="1" applyBorder="1" applyAlignment="1" applyProtection="1">
      <alignment horizontal="center" vertical="center" wrapText="1"/>
      <protection hidden="1"/>
    </xf>
    <xf numFmtId="0" fontId="13" fillId="0" borderId="53" xfId="3" applyFont="1" applyBorder="1" applyAlignment="1" applyProtection="1">
      <alignment horizontal="center" vertical="center" wrapText="1"/>
      <protection hidden="1"/>
    </xf>
    <xf numFmtId="1" fontId="14" fillId="0" borderId="28" xfId="3" applyNumberFormat="1" applyFont="1" applyBorder="1" applyAlignment="1" applyProtection="1">
      <alignment horizontal="center" vertical="center" wrapText="1"/>
      <protection hidden="1"/>
    </xf>
    <xf numFmtId="0" fontId="13" fillId="0" borderId="36" xfId="3" applyFont="1" applyBorder="1" applyAlignment="1" applyProtection="1">
      <alignment horizontal="center" vertical="center" wrapText="1"/>
      <protection locked="0"/>
    </xf>
    <xf numFmtId="0" fontId="14" fillId="0" borderId="59" xfId="3" applyFont="1" applyBorder="1" applyAlignment="1" applyProtection="1">
      <alignment horizontal="center" vertical="center" wrapText="1"/>
      <protection locked="0"/>
    </xf>
    <xf numFmtId="0" fontId="14" fillId="0" borderId="59" xfId="3" applyFont="1" applyBorder="1" applyAlignment="1" applyProtection="1">
      <alignment horizontal="center" vertical="center" wrapText="1"/>
      <protection hidden="1"/>
    </xf>
    <xf numFmtId="0" fontId="14" fillId="0" borderId="0" xfId="3" applyFont="1" applyAlignment="1" applyProtection="1">
      <alignment horizontal="center" vertical="center" wrapText="1"/>
      <protection hidden="1"/>
    </xf>
    <xf numFmtId="0" fontId="15" fillId="8" borderId="6" xfId="3" applyFont="1" applyFill="1" applyBorder="1" applyAlignment="1" applyProtection="1">
      <alignment horizontal="center" vertical="center" wrapText="1"/>
      <protection locked="0"/>
    </xf>
    <xf numFmtId="0" fontId="15" fillId="8" borderId="6" xfId="0" applyFont="1" applyFill="1" applyBorder="1" applyAlignment="1" applyProtection="1">
      <alignment horizontal="center" vertical="center" wrapText="1"/>
      <protection hidden="1"/>
    </xf>
    <xf numFmtId="0" fontId="15" fillId="8" borderId="6" xfId="3" applyFont="1" applyFill="1" applyBorder="1" applyAlignment="1" applyProtection="1">
      <alignment horizontal="center" vertical="center" wrapText="1"/>
      <protection hidden="1"/>
    </xf>
    <xf numFmtId="0" fontId="13" fillId="0" borderId="4" xfId="3" applyFont="1" applyBorder="1" applyAlignment="1" applyProtection="1">
      <alignment horizontal="center" vertical="center" wrapText="1"/>
      <protection hidden="1"/>
    </xf>
    <xf numFmtId="0" fontId="13" fillId="0" borderId="7" xfId="3" applyFont="1" applyBorder="1" applyAlignment="1" applyProtection="1">
      <alignment horizontal="center" vertical="center" wrapText="1"/>
      <protection hidden="1"/>
    </xf>
    <xf numFmtId="0" fontId="13" fillId="0" borderId="13" xfId="3" applyFont="1" applyBorder="1" applyAlignment="1" applyProtection="1">
      <alignment horizontal="center" vertical="center" wrapText="1"/>
      <protection hidden="1"/>
    </xf>
    <xf numFmtId="1" fontId="14" fillId="0" borderId="23" xfId="3" applyNumberFormat="1" applyFont="1" applyBorder="1" applyAlignment="1" applyProtection="1">
      <alignment horizontal="center" vertical="center" wrapText="1"/>
      <protection hidden="1"/>
    </xf>
    <xf numFmtId="0" fontId="15" fillId="14" borderId="6" xfId="3" applyFont="1" applyFill="1" applyBorder="1" applyAlignment="1" applyProtection="1">
      <alignment horizontal="center" vertical="center" wrapText="1"/>
      <protection locked="0"/>
    </xf>
    <xf numFmtId="0" fontId="15" fillId="14" borderId="6" xfId="0" applyFont="1" applyFill="1" applyBorder="1" applyAlignment="1" applyProtection="1">
      <alignment horizontal="center" vertical="center" wrapText="1"/>
      <protection hidden="1"/>
    </xf>
    <xf numFmtId="0" fontId="15" fillId="14" borderId="6" xfId="3" applyFont="1" applyFill="1" applyBorder="1" applyAlignment="1" applyProtection="1">
      <alignment horizontal="center" vertical="center" wrapText="1"/>
      <protection hidden="1"/>
    </xf>
    <xf numFmtId="0" fontId="6" fillId="0" borderId="28" xfId="0" applyFont="1" applyBorder="1" applyAlignment="1">
      <alignment horizontal="center" vertical="center"/>
    </xf>
    <xf numFmtId="0" fontId="13" fillId="0" borderId="16" xfId="3" applyFont="1" applyBorder="1" applyAlignment="1" applyProtection="1">
      <alignment horizontal="center" vertical="center" wrapText="1"/>
      <protection hidden="1"/>
    </xf>
    <xf numFmtId="1" fontId="14" fillId="12" borderId="16" xfId="3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6" fillId="13" borderId="6" xfId="0" applyFont="1" applyFill="1" applyBorder="1" applyAlignment="1">
      <alignment horizontal="center" vertical="center"/>
    </xf>
    <xf numFmtId="0" fontId="13" fillId="0" borderId="6" xfId="3" applyFont="1" applyBorder="1" applyAlignment="1" applyProtection="1">
      <alignment vertical="center" wrapText="1"/>
      <protection locked="0"/>
    </xf>
    <xf numFmtId="0" fontId="18" fillId="0" borderId="6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13" borderId="6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9" xfId="0" applyFont="1" applyBorder="1" applyAlignment="1">
      <alignment vertical="center" wrapText="1"/>
    </xf>
    <xf numFmtId="0" fontId="21" fillId="0" borderId="0" xfId="0" applyFont="1" applyAlignment="1">
      <alignment horizontal="left" vertical="center" indent="3"/>
    </xf>
    <xf numFmtId="0" fontId="23" fillId="0" borderId="0" xfId="0" applyFont="1"/>
    <xf numFmtId="0" fontId="24" fillId="0" borderId="0" xfId="0" applyFont="1"/>
    <xf numFmtId="0" fontId="13" fillId="0" borderId="0" xfId="0" applyFont="1"/>
    <xf numFmtId="0" fontId="24" fillId="0" borderId="0" xfId="0" applyFont="1" applyAlignment="1">
      <alignment vertical="center"/>
    </xf>
    <xf numFmtId="0" fontId="13" fillId="0" borderId="6" xfId="3" applyFont="1" applyBorder="1" applyAlignment="1" applyProtection="1">
      <alignment horizontal="center" vertical="center" wrapText="1"/>
      <protection hidden="1"/>
    </xf>
    <xf numFmtId="0" fontId="15" fillId="6" borderId="46" xfId="3" applyFont="1" applyFill="1" applyBorder="1" applyAlignment="1" applyProtection="1">
      <alignment horizontal="center" vertical="center" wrapText="1"/>
      <protection locked="0"/>
    </xf>
    <xf numFmtId="0" fontId="25" fillId="0" borderId="6" xfId="0" applyFont="1" applyBorder="1" applyAlignment="1">
      <alignment vertical="center" wrapText="1"/>
    </xf>
    <xf numFmtId="0" fontId="15" fillId="10" borderId="21" xfId="0" applyFont="1" applyFill="1" applyBorder="1" applyAlignment="1">
      <alignment horizontal="center" vertical="center" wrapText="1"/>
    </xf>
    <xf numFmtId="0" fontId="15" fillId="10" borderId="32" xfId="0" applyFont="1" applyFill="1" applyBorder="1" applyAlignment="1">
      <alignment horizontal="center" vertical="center" wrapText="1"/>
    </xf>
    <xf numFmtId="0" fontId="15" fillId="10" borderId="42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6" fillId="13" borderId="6" xfId="0" applyFont="1" applyFill="1" applyBorder="1" applyAlignment="1">
      <alignment horizontal="center" vertical="center"/>
    </xf>
    <xf numFmtId="0" fontId="6" fillId="13" borderId="60" xfId="0" applyFont="1" applyFill="1" applyBorder="1" applyAlignment="1">
      <alignment horizontal="center" vertical="center" wrapText="1"/>
    </xf>
    <xf numFmtId="0" fontId="6" fillId="13" borderId="57" xfId="0" applyFont="1" applyFill="1" applyBorder="1" applyAlignment="1">
      <alignment horizontal="center" vertical="center" wrapText="1"/>
    </xf>
    <xf numFmtId="0" fontId="6" fillId="13" borderId="45" xfId="0" applyFont="1" applyFill="1" applyBorder="1" applyAlignment="1">
      <alignment horizontal="center" vertical="center" wrapText="1"/>
    </xf>
    <xf numFmtId="0" fontId="6" fillId="13" borderId="14" xfId="0" applyFont="1" applyFill="1" applyBorder="1" applyAlignment="1">
      <alignment horizontal="center" vertical="center" wrapText="1"/>
    </xf>
    <xf numFmtId="0" fontId="6" fillId="13" borderId="0" xfId="0" applyFont="1" applyFill="1" applyAlignment="1">
      <alignment horizontal="center" vertical="center" wrapText="1"/>
    </xf>
    <xf numFmtId="0" fontId="6" fillId="13" borderId="15" xfId="0" applyFont="1" applyFill="1" applyBorder="1" applyAlignment="1">
      <alignment horizontal="center" vertical="center" wrapText="1"/>
    </xf>
    <xf numFmtId="0" fontId="6" fillId="13" borderId="9" xfId="0" applyFont="1" applyFill="1" applyBorder="1" applyAlignment="1">
      <alignment horizontal="center" vertical="center" wrapText="1"/>
    </xf>
    <xf numFmtId="0" fontId="6" fillId="13" borderId="10" xfId="0" applyFont="1" applyFill="1" applyBorder="1" applyAlignment="1">
      <alignment horizontal="center" vertical="center" wrapText="1"/>
    </xf>
    <xf numFmtId="0" fontId="6" fillId="13" borderId="44" xfId="0" applyFont="1" applyFill="1" applyBorder="1" applyAlignment="1">
      <alignment horizontal="center" vertical="center" wrapText="1"/>
    </xf>
    <xf numFmtId="0" fontId="6" fillId="13" borderId="2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6" fillId="13" borderId="32" xfId="0" applyFont="1" applyFill="1" applyBorder="1" applyAlignment="1">
      <alignment horizontal="center" vertical="center" wrapText="1"/>
    </xf>
    <xf numFmtId="0" fontId="6" fillId="13" borderId="42" xfId="0" applyFont="1" applyFill="1" applyBorder="1" applyAlignment="1">
      <alignment horizontal="center" vertical="center" wrapText="1"/>
    </xf>
    <xf numFmtId="0" fontId="15" fillId="6" borderId="21" xfId="0" applyFont="1" applyFill="1" applyBorder="1" applyAlignment="1">
      <alignment horizontal="center" vertical="center"/>
    </xf>
    <xf numFmtId="0" fontId="15" fillId="6" borderId="32" xfId="0" applyFont="1" applyFill="1" applyBorder="1" applyAlignment="1">
      <alignment horizontal="center" vertical="center"/>
    </xf>
    <xf numFmtId="0" fontId="15" fillId="6" borderId="42" xfId="0" applyFont="1" applyFill="1" applyBorder="1" applyAlignment="1">
      <alignment horizontal="center" vertical="center"/>
    </xf>
    <xf numFmtId="0" fontId="18" fillId="0" borderId="32" xfId="0" applyFont="1" applyBorder="1" applyAlignment="1">
      <alignment horizontal="center" vertical="center" wrapText="1"/>
    </xf>
    <xf numFmtId="0" fontId="15" fillId="2" borderId="55" xfId="3" applyFont="1" applyFill="1" applyBorder="1" applyAlignment="1" applyProtection="1">
      <alignment horizontal="center" vertical="center" wrapText="1"/>
      <protection locked="0"/>
    </xf>
    <xf numFmtId="0" fontId="15" fillId="2" borderId="56" xfId="3" applyFont="1" applyFill="1" applyBorder="1" applyAlignment="1" applyProtection="1">
      <alignment horizontal="center" vertical="center" wrapText="1"/>
      <protection locked="0"/>
    </xf>
    <xf numFmtId="0" fontId="15" fillId="2" borderId="30" xfId="3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4" fillId="0" borderId="2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6" fillId="0" borderId="21" xfId="0" applyFont="1" applyBorder="1" applyAlignment="1">
      <alignment vertical="top" wrapText="1"/>
    </xf>
    <xf numFmtId="0" fontId="5" fillId="0" borderId="32" xfId="0" applyFont="1" applyBorder="1" applyAlignment="1">
      <alignment vertical="top" wrapText="1"/>
    </xf>
    <xf numFmtId="0" fontId="5" fillId="0" borderId="42" xfId="0" applyFont="1" applyBorder="1" applyAlignment="1">
      <alignment vertical="top" wrapText="1"/>
    </xf>
    <xf numFmtId="0" fontId="12" fillId="0" borderId="21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49" fontId="8" fillId="0" borderId="32" xfId="0" applyNumberFormat="1" applyFont="1" applyBorder="1" applyAlignment="1">
      <alignment horizontal="center" vertical="top"/>
    </xf>
    <xf numFmtId="49" fontId="8" fillId="0" borderId="42" xfId="0" applyNumberFormat="1" applyFont="1" applyBorder="1" applyAlignment="1">
      <alignment horizontal="center" vertical="top"/>
    </xf>
    <xf numFmtId="0" fontId="11" fillId="0" borderId="21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3" fillId="0" borderId="2" xfId="3" applyFont="1" applyBorder="1" applyAlignment="1" applyProtection="1">
      <alignment horizontal="center" vertical="center" wrapText="1"/>
      <protection locked="0"/>
    </xf>
    <xf numFmtId="0" fontId="13" fillId="0" borderId="5" xfId="3" applyFont="1" applyBorder="1" applyAlignment="1" applyProtection="1">
      <alignment horizontal="center" vertical="center" wrapText="1"/>
      <protection locked="0"/>
    </xf>
    <xf numFmtId="0" fontId="13" fillId="0" borderId="11" xfId="3" applyFont="1" applyBorder="1" applyAlignment="1" applyProtection="1">
      <alignment horizontal="center" vertical="center" wrapText="1"/>
      <protection locked="0"/>
    </xf>
    <xf numFmtId="0" fontId="13" fillId="0" borderId="38" xfId="3" applyFont="1" applyBorder="1" applyAlignment="1" applyProtection="1">
      <alignment horizontal="center" vertical="center" wrapText="1"/>
      <protection locked="0"/>
    </xf>
    <xf numFmtId="0" fontId="13" fillId="0" borderId="17" xfId="3" applyFont="1" applyBorder="1" applyAlignment="1" applyProtection="1">
      <alignment horizontal="center" vertical="center" wrapText="1"/>
      <protection locked="0"/>
    </xf>
    <xf numFmtId="0" fontId="13" fillId="0" borderId="49" xfId="3" applyFont="1" applyBorder="1" applyAlignment="1" applyProtection="1">
      <alignment horizontal="center" vertical="center" wrapText="1"/>
      <protection locked="0"/>
    </xf>
    <xf numFmtId="0" fontId="14" fillId="0" borderId="17" xfId="3" applyFont="1" applyBorder="1" applyAlignment="1" applyProtection="1">
      <alignment horizontal="center" vertical="center" wrapText="1"/>
      <protection locked="0"/>
    </xf>
    <xf numFmtId="0" fontId="14" fillId="0" borderId="38" xfId="3" applyFont="1" applyBorder="1" applyAlignment="1" applyProtection="1">
      <alignment horizontal="center" vertical="center" wrapText="1"/>
      <protection locked="0"/>
    </xf>
    <xf numFmtId="0" fontId="14" fillId="0" borderId="39" xfId="3" applyFont="1" applyBorder="1" applyAlignment="1" applyProtection="1">
      <alignment horizontal="center" vertical="center" wrapText="1"/>
      <protection locked="0"/>
    </xf>
    <xf numFmtId="0" fontId="18" fillId="0" borderId="22" xfId="3" applyFont="1" applyBorder="1" applyAlignment="1" applyProtection="1">
      <alignment horizontal="center" vertical="center" wrapText="1"/>
      <protection locked="0"/>
    </xf>
    <xf numFmtId="0" fontId="18" fillId="0" borderId="33" xfId="3" applyFont="1" applyBorder="1" applyAlignment="1" applyProtection="1">
      <alignment horizontal="center" vertical="center" wrapText="1"/>
      <protection locked="0"/>
    </xf>
    <xf numFmtId="0" fontId="13" fillId="0" borderId="37" xfId="3" applyFont="1" applyBorder="1" applyAlignment="1" applyProtection="1">
      <alignment horizontal="center" vertical="center" wrapText="1"/>
      <protection locked="0"/>
    </xf>
    <xf numFmtId="0" fontId="13" fillId="0" borderId="31" xfId="3" applyFont="1" applyBorder="1" applyAlignment="1" applyProtection="1">
      <alignment horizontal="center" vertical="center" wrapText="1"/>
      <protection locked="0"/>
    </xf>
    <xf numFmtId="0" fontId="13" fillId="0" borderId="26" xfId="3" applyFont="1" applyBorder="1" applyAlignment="1" applyProtection="1">
      <alignment horizontal="center" vertical="center" wrapText="1"/>
      <protection locked="0"/>
    </xf>
    <xf numFmtId="0" fontId="13" fillId="0" borderId="40" xfId="3" applyFont="1" applyBorder="1" applyAlignment="1" applyProtection="1">
      <alignment horizontal="center" vertical="center" wrapText="1"/>
      <protection locked="0"/>
    </xf>
    <xf numFmtId="0" fontId="13" fillId="0" borderId="15" xfId="3" applyFont="1" applyBorder="1" applyAlignment="1" applyProtection="1">
      <alignment horizontal="center" vertical="center" wrapText="1"/>
      <protection locked="0"/>
    </xf>
    <xf numFmtId="0" fontId="13" fillId="0" borderId="27" xfId="3" applyFont="1" applyBorder="1" applyAlignment="1" applyProtection="1">
      <alignment horizontal="center" vertical="center" wrapText="1"/>
      <protection locked="0"/>
    </xf>
    <xf numFmtId="0" fontId="13" fillId="0" borderId="55" xfId="3" applyFont="1" applyBorder="1" applyAlignment="1" applyProtection="1">
      <alignment horizontal="center" vertical="center" wrapText="1"/>
      <protection locked="0"/>
    </xf>
    <xf numFmtId="0" fontId="13" fillId="0" borderId="56" xfId="3" applyFont="1" applyBorder="1" applyAlignment="1" applyProtection="1">
      <alignment horizontal="center" vertical="center" wrapText="1"/>
      <protection locked="0"/>
    </xf>
    <xf numFmtId="0" fontId="13" fillId="0" borderId="1" xfId="3" applyFont="1" applyBorder="1" applyAlignment="1" applyProtection="1">
      <alignment horizontal="center" vertical="center" wrapText="1"/>
      <protection locked="0"/>
    </xf>
    <xf numFmtId="0" fontId="13" fillId="0" borderId="36" xfId="3" applyFont="1" applyBorder="1" applyAlignment="1" applyProtection="1">
      <alignment horizontal="center" vertical="center" wrapText="1"/>
      <protection locked="0"/>
    </xf>
    <xf numFmtId="0" fontId="13" fillId="0" borderId="52" xfId="3" applyFont="1" applyBorder="1" applyAlignment="1" applyProtection="1">
      <alignment horizontal="center" vertical="center" wrapText="1"/>
      <protection locked="0"/>
    </xf>
    <xf numFmtId="0" fontId="13" fillId="0" borderId="22" xfId="3" applyFont="1" applyBorder="1" applyAlignment="1" applyProtection="1">
      <alignment horizontal="center" vertical="center" wrapText="1"/>
      <protection locked="0"/>
    </xf>
    <xf numFmtId="0" fontId="13" fillId="0" borderId="24" xfId="3" applyFont="1" applyBorder="1" applyAlignment="1" applyProtection="1">
      <alignment horizontal="center" vertical="center" wrapText="1"/>
      <protection locked="0"/>
    </xf>
    <xf numFmtId="0" fontId="13" fillId="0" borderId="41" xfId="3" applyFont="1" applyBorder="1" applyAlignment="1" applyProtection="1">
      <alignment horizontal="center" vertical="center" wrapText="1"/>
      <protection locked="0"/>
    </xf>
    <xf numFmtId="0" fontId="13" fillId="0" borderId="42" xfId="3" applyFont="1" applyBorder="1" applyAlignment="1" applyProtection="1">
      <alignment horizontal="center" vertical="center" wrapText="1"/>
      <protection locked="0"/>
    </xf>
    <xf numFmtId="0" fontId="13" fillId="0" borderId="43" xfId="3" applyFont="1" applyBorder="1" applyAlignment="1" applyProtection="1">
      <alignment horizontal="center" vertical="center" wrapText="1"/>
      <protection locked="0"/>
    </xf>
    <xf numFmtId="0" fontId="16" fillId="0" borderId="36" xfId="3" applyFont="1" applyBorder="1" applyAlignment="1" applyProtection="1">
      <alignment horizontal="center" vertical="center" wrapText="1"/>
      <protection locked="0"/>
    </xf>
    <xf numFmtId="0" fontId="16" fillId="0" borderId="0" xfId="3" applyFont="1" applyAlignment="1" applyProtection="1">
      <alignment horizontal="center" vertical="center" wrapText="1"/>
      <protection locked="0"/>
    </xf>
    <xf numFmtId="0" fontId="16" fillId="0" borderId="15" xfId="3" applyFont="1" applyBorder="1" applyAlignment="1" applyProtection="1">
      <alignment horizontal="center" vertical="center" wrapText="1"/>
      <protection locked="0"/>
    </xf>
    <xf numFmtId="0" fontId="13" fillId="0" borderId="34" xfId="3" applyFont="1" applyBorder="1" applyAlignment="1" applyProtection="1">
      <alignment horizontal="center" vertical="center" wrapText="1"/>
      <protection locked="0"/>
    </xf>
    <xf numFmtId="0" fontId="13" fillId="0" borderId="35" xfId="3" applyFont="1" applyBorder="1" applyAlignment="1" applyProtection="1">
      <alignment horizontal="center" vertical="center" wrapText="1"/>
      <protection locked="0"/>
    </xf>
    <xf numFmtId="0" fontId="13" fillId="0" borderId="25" xfId="3" applyFont="1" applyBorder="1" applyAlignment="1" applyProtection="1">
      <alignment horizontal="center" vertical="center" wrapText="1"/>
      <protection locked="0"/>
    </xf>
    <xf numFmtId="0" fontId="16" fillId="0" borderId="19" xfId="3" applyFont="1" applyBorder="1" applyAlignment="1" applyProtection="1">
      <alignment horizontal="center" vertical="center" wrapText="1"/>
      <protection locked="0"/>
    </xf>
    <xf numFmtId="0" fontId="16" fillId="0" borderId="10" xfId="3" applyFont="1" applyBorder="1" applyAlignment="1" applyProtection="1">
      <alignment horizontal="center" vertical="center" wrapText="1"/>
      <protection locked="0"/>
    </xf>
    <xf numFmtId="0" fontId="16" fillId="0" borderId="44" xfId="3" applyFont="1" applyBorder="1" applyAlignment="1" applyProtection="1">
      <alignment horizontal="center" vertical="center" wrapText="1"/>
      <protection locked="0"/>
    </xf>
    <xf numFmtId="0" fontId="13" fillId="0" borderId="58" xfId="3" applyFont="1" applyBorder="1" applyAlignment="1" applyProtection="1">
      <alignment horizontal="center" vertical="center" wrapText="1"/>
      <protection locked="0"/>
    </xf>
    <xf numFmtId="0" fontId="18" fillId="0" borderId="6" xfId="0" applyFont="1" applyBorder="1" applyAlignment="1">
      <alignment horizontal="center" vertical="center" wrapText="1"/>
    </xf>
    <xf numFmtId="0" fontId="15" fillId="4" borderId="21" xfId="3" applyFont="1" applyFill="1" applyBorder="1" applyAlignment="1" applyProtection="1">
      <alignment horizontal="center" vertical="center" wrapText="1"/>
      <protection locked="0"/>
    </xf>
    <xf numFmtId="0" fontId="15" fillId="4" borderId="32" xfId="3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/>
    </xf>
    <xf numFmtId="0" fontId="16" fillId="0" borderId="52" xfId="3" applyFont="1" applyBorder="1" applyAlignment="1" applyProtection="1">
      <alignment horizontal="center" vertical="center" wrapText="1"/>
      <protection locked="0"/>
    </xf>
    <xf numFmtId="0" fontId="16" fillId="0" borderId="53" xfId="3" applyFont="1" applyBorder="1" applyAlignment="1" applyProtection="1">
      <alignment horizontal="center" vertical="center" wrapText="1"/>
      <protection locked="0"/>
    </xf>
    <xf numFmtId="0" fontId="16" fillId="0" borderId="41" xfId="3" applyFont="1" applyBorder="1" applyAlignment="1" applyProtection="1">
      <alignment horizontal="center" vertical="center" wrapText="1"/>
      <protection locked="0"/>
    </xf>
    <xf numFmtId="0" fontId="13" fillId="0" borderId="19" xfId="3" applyFont="1" applyBorder="1" applyAlignment="1" applyProtection="1">
      <alignment horizontal="center" vertical="center" wrapText="1"/>
      <protection locked="0"/>
    </xf>
    <xf numFmtId="0" fontId="13" fillId="0" borderId="44" xfId="3" applyFont="1" applyBorder="1" applyAlignment="1" applyProtection="1">
      <alignment horizontal="center" vertical="center" wrapText="1"/>
      <protection locked="0"/>
    </xf>
    <xf numFmtId="0" fontId="13" fillId="0" borderId="45" xfId="3" applyFont="1" applyBorder="1" applyAlignment="1" applyProtection="1">
      <alignment horizontal="center" vertical="center" wrapText="1"/>
      <protection locked="0"/>
    </xf>
    <xf numFmtId="0" fontId="16" fillId="0" borderId="17" xfId="3" applyFont="1" applyBorder="1" applyAlignment="1" applyProtection="1">
      <alignment horizontal="center" vertical="center" wrapText="1"/>
      <protection locked="0"/>
    </xf>
    <xf numFmtId="0" fontId="16" fillId="0" borderId="38" xfId="3" applyFont="1" applyBorder="1" applyAlignment="1" applyProtection="1">
      <alignment horizontal="center" vertical="center" wrapText="1"/>
      <protection locked="0"/>
    </xf>
    <xf numFmtId="0" fontId="16" fillId="0" borderId="39" xfId="3" applyFont="1" applyBorder="1" applyAlignment="1" applyProtection="1">
      <alignment horizontal="center" vertical="center" wrapText="1"/>
      <protection locked="0"/>
    </xf>
    <xf numFmtId="0" fontId="13" fillId="0" borderId="50" xfId="3" applyFont="1" applyBorder="1" applyAlignment="1" applyProtection="1">
      <alignment horizontal="center" vertical="center" wrapText="1"/>
      <protection locked="0"/>
    </xf>
    <xf numFmtId="0" fontId="13" fillId="0" borderId="51" xfId="3" applyFont="1" applyBorder="1" applyAlignment="1" applyProtection="1">
      <alignment horizontal="center" vertical="center" wrapText="1"/>
      <protection locked="0"/>
    </xf>
    <xf numFmtId="0" fontId="14" fillId="0" borderId="36" xfId="3" applyFont="1" applyBorder="1" applyAlignment="1" applyProtection="1">
      <alignment horizontal="center" vertical="center" wrapText="1"/>
      <protection locked="0"/>
    </xf>
    <xf numFmtId="0" fontId="14" fillId="0" borderId="0" xfId="3" applyFont="1" applyAlignment="1" applyProtection="1">
      <alignment horizontal="center" vertical="center" wrapText="1"/>
      <protection locked="0"/>
    </xf>
    <xf numFmtId="0" fontId="14" fillId="0" borderId="15" xfId="3" applyFont="1" applyBorder="1" applyAlignment="1" applyProtection="1">
      <alignment horizontal="center" vertical="center" wrapText="1"/>
      <protection locked="0"/>
    </xf>
    <xf numFmtId="0" fontId="13" fillId="0" borderId="20" xfId="3" applyFont="1" applyBorder="1" applyAlignment="1" applyProtection="1">
      <alignment horizontal="center" vertical="center" wrapText="1"/>
      <protection locked="0"/>
    </xf>
    <xf numFmtId="0" fontId="25" fillId="0" borderId="47" xfId="3" applyFont="1" applyBorder="1" applyAlignment="1" applyProtection="1">
      <alignment horizontal="center" vertical="center" wrapText="1"/>
      <protection locked="0"/>
    </xf>
    <xf numFmtId="0" fontId="25" fillId="0" borderId="48" xfId="3" applyFont="1" applyBorder="1" applyAlignment="1" applyProtection="1">
      <alignment horizontal="center" vertical="center" wrapText="1"/>
      <protection locked="0"/>
    </xf>
    <xf numFmtId="0" fontId="25" fillId="0" borderId="29" xfId="3" applyFont="1" applyBorder="1" applyAlignment="1" applyProtection="1">
      <alignment horizontal="center" vertical="center" wrapText="1"/>
      <protection locked="0"/>
    </xf>
    <xf numFmtId="0" fontId="14" fillId="0" borderId="34" xfId="3" applyFont="1" applyBorder="1" applyAlignment="1" applyProtection="1">
      <alignment horizontal="center" vertical="center" wrapText="1"/>
      <protection locked="0"/>
    </xf>
    <xf numFmtId="0" fontId="14" fillId="0" borderId="35" xfId="3" applyFont="1" applyBorder="1" applyAlignment="1" applyProtection="1">
      <alignment horizontal="center" vertical="center" wrapText="1"/>
      <protection locked="0"/>
    </xf>
    <xf numFmtId="0" fontId="14" fillId="0" borderId="25" xfId="3" applyFont="1" applyBorder="1" applyAlignment="1" applyProtection="1">
      <alignment horizontal="center" vertical="center" wrapText="1"/>
      <protection locked="0"/>
    </xf>
    <xf numFmtId="0" fontId="15" fillId="4" borderId="22" xfId="3" applyFont="1" applyFill="1" applyBorder="1" applyAlignment="1" applyProtection="1">
      <alignment horizontal="left" vertical="center" wrapText="1"/>
      <protection locked="0"/>
    </xf>
    <xf numFmtId="0" fontId="15" fillId="4" borderId="32" xfId="3" applyFont="1" applyFill="1" applyBorder="1" applyAlignment="1" applyProtection="1">
      <alignment horizontal="left" vertical="center" wrapText="1"/>
      <protection locked="0"/>
    </xf>
    <xf numFmtId="0" fontId="15" fillId="4" borderId="62" xfId="3" applyFont="1" applyFill="1" applyBorder="1" applyAlignment="1" applyProtection="1">
      <alignment horizontal="left" vertical="center" wrapText="1"/>
      <protection locked="0"/>
    </xf>
    <xf numFmtId="9" fontId="15" fillId="6" borderId="22" xfId="2" applyFont="1" applyFill="1" applyBorder="1" applyAlignment="1" applyProtection="1">
      <alignment horizontal="left" vertical="center" wrapText="1"/>
      <protection locked="0"/>
    </xf>
    <xf numFmtId="9" fontId="15" fillId="6" borderId="32" xfId="2" applyFont="1" applyFill="1" applyBorder="1" applyAlignment="1" applyProtection="1">
      <alignment horizontal="left" vertical="center" wrapText="1"/>
      <protection locked="0"/>
    </xf>
    <xf numFmtId="9" fontId="15" fillId="6" borderId="62" xfId="2" applyFont="1" applyFill="1" applyBorder="1" applyAlignment="1" applyProtection="1">
      <alignment horizontal="left" vertical="center" wrapText="1"/>
      <protection locked="0"/>
    </xf>
    <xf numFmtId="0" fontId="15" fillId="8" borderId="22" xfId="3" applyFont="1" applyFill="1" applyBorder="1" applyAlignment="1" applyProtection="1">
      <alignment horizontal="left" vertical="center" wrapText="1"/>
      <protection locked="0"/>
    </xf>
    <xf numFmtId="0" fontId="15" fillId="8" borderId="32" xfId="3" applyFont="1" applyFill="1" applyBorder="1" applyAlignment="1" applyProtection="1">
      <alignment horizontal="left" vertical="center" wrapText="1"/>
      <protection locked="0"/>
    </xf>
    <xf numFmtId="0" fontId="15" fillId="8" borderId="62" xfId="3" applyFont="1" applyFill="1" applyBorder="1" applyAlignment="1" applyProtection="1">
      <alignment horizontal="left" vertical="center" wrapText="1"/>
      <protection locked="0"/>
    </xf>
    <xf numFmtId="0" fontId="15" fillId="10" borderId="22" xfId="3" applyFont="1" applyFill="1" applyBorder="1" applyAlignment="1" applyProtection="1">
      <alignment horizontal="left" vertical="center" wrapText="1"/>
      <protection locked="0"/>
    </xf>
    <xf numFmtId="0" fontId="15" fillId="10" borderId="32" xfId="3" applyFont="1" applyFill="1" applyBorder="1" applyAlignment="1" applyProtection="1">
      <alignment horizontal="left" vertical="center" wrapText="1"/>
      <protection locked="0"/>
    </xf>
    <xf numFmtId="0" fontId="15" fillId="10" borderId="62" xfId="3" applyFont="1" applyFill="1" applyBorder="1" applyAlignment="1" applyProtection="1">
      <alignment horizontal="left" vertical="center" wrapText="1"/>
      <protection locked="0"/>
    </xf>
    <xf numFmtId="0" fontId="14" fillId="0" borderId="11" xfId="3" applyFont="1" applyBorder="1" applyAlignment="1" applyProtection="1">
      <alignment horizontal="center" vertical="center" wrapText="1"/>
      <protection locked="0"/>
    </xf>
    <xf numFmtId="0" fontId="14" fillId="0" borderId="12" xfId="3" applyFont="1" applyBorder="1" applyAlignment="1" applyProtection="1">
      <alignment horizontal="center" vertical="center" wrapText="1"/>
      <protection locked="0"/>
    </xf>
    <xf numFmtId="0" fontId="14" fillId="0" borderId="23" xfId="3" applyFont="1" applyBorder="1" applyAlignment="1" applyProtection="1">
      <alignment horizontal="center" vertical="center" wrapText="1"/>
      <protection locked="0"/>
    </xf>
    <xf numFmtId="0" fontId="14" fillId="0" borderId="31" xfId="3" applyFont="1" applyBorder="1" applyAlignment="1" applyProtection="1">
      <alignment horizontal="center" vertical="center" wrapText="1"/>
      <protection locked="0"/>
    </xf>
    <xf numFmtId="0" fontId="14" fillId="0" borderId="26" xfId="3" applyFont="1" applyBorder="1" applyAlignment="1" applyProtection="1">
      <alignment horizontal="center" vertical="center" wrapText="1"/>
      <protection locked="0"/>
    </xf>
    <xf numFmtId="0" fontId="14" fillId="0" borderId="37" xfId="3" applyFont="1" applyBorder="1" applyAlignment="1" applyProtection="1">
      <alignment horizontal="center" vertical="center" wrapText="1"/>
      <protection locked="0"/>
    </xf>
    <xf numFmtId="0" fontId="14" fillId="0" borderId="0" xfId="3" applyFont="1" applyAlignment="1" applyProtection="1">
      <alignment horizontal="left" vertical="center" wrapText="1"/>
      <protection locked="0"/>
    </xf>
    <xf numFmtId="0" fontId="14" fillId="0" borderId="49" xfId="3" applyFont="1" applyBorder="1" applyAlignment="1" applyProtection="1">
      <alignment horizontal="center" vertical="center" wrapText="1"/>
      <protection locked="0"/>
    </xf>
    <xf numFmtId="0" fontId="15" fillId="2" borderId="52" xfId="3" applyFont="1" applyFill="1" applyBorder="1" applyAlignment="1" applyProtection="1">
      <alignment horizontal="left" vertical="center" wrapText="1"/>
      <protection locked="0"/>
    </xf>
    <xf numFmtId="0" fontId="15" fillId="2" borderId="53" xfId="3" applyFont="1" applyFill="1" applyBorder="1" applyAlignment="1" applyProtection="1">
      <alignment horizontal="left" vertical="center" wrapText="1"/>
      <protection locked="0"/>
    </xf>
    <xf numFmtId="0" fontId="15" fillId="2" borderId="54" xfId="3" applyFont="1" applyFill="1" applyBorder="1" applyAlignment="1" applyProtection="1">
      <alignment horizontal="left" vertical="center" wrapText="1"/>
      <protection locked="0"/>
    </xf>
    <xf numFmtId="0" fontId="13" fillId="0" borderId="0" xfId="3" applyFont="1" applyAlignment="1" applyProtection="1">
      <alignment horizontal="left" vertical="center" wrapText="1"/>
      <protection locked="0"/>
    </xf>
    <xf numFmtId="0" fontId="13" fillId="0" borderId="10" xfId="3" applyFont="1" applyBorder="1" applyAlignment="1" applyProtection="1">
      <alignment horizontal="center" vertical="center" wrapText="1"/>
      <protection locked="0"/>
    </xf>
    <xf numFmtId="14" fontId="13" fillId="0" borderId="32" xfId="3" applyNumberFormat="1" applyFont="1" applyBorder="1" applyAlignment="1" applyProtection="1">
      <alignment horizontal="center" vertical="center" wrapText="1"/>
      <protection locked="0"/>
    </xf>
    <xf numFmtId="0" fontId="24" fillId="0" borderId="5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3" fillId="0" borderId="55" xfId="0" applyFont="1" applyBorder="1" applyAlignment="1">
      <alignment horizontal="center" vertical="top" wrapText="1"/>
    </xf>
    <xf numFmtId="0" fontId="23" fillId="0" borderId="56" xfId="0" applyFont="1" applyBorder="1" applyAlignment="1">
      <alignment horizontal="center" vertical="top" wrapText="1"/>
    </xf>
    <xf numFmtId="0" fontId="23" fillId="0" borderId="30" xfId="0" applyFont="1" applyBorder="1" applyAlignment="1">
      <alignment horizontal="center" vertical="top" wrapText="1"/>
    </xf>
    <xf numFmtId="0" fontId="24" fillId="0" borderId="56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3" fillId="0" borderId="65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5" xfId="0" applyFont="1" applyBorder="1" applyAlignment="1">
      <alignment horizontal="center" vertical="center" wrapText="1"/>
    </xf>
    <xf numFmtId="0" fontId="24" fillId="0" borderId="36" xfId="0" applyFont="1" applyBorder="1" applyAlignment="1">
      <alignment vertical="center" wrapText="1"/>
    </xf>
    <xf numFmtId="0" fontId="24" fillId="0" borderId="65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24" fillId="0" borderId="63" xfId="0" applyFont="1" applyBorder="1" applyAlignment="1">
      <alignment vertical="center" wrapText="1"/>
    </xf>
    <xf numFmtId="0" fontId="24" fillId="0" borderId="64" xfId="0" applyFont="1" applyBorder="1" applyAlignment="1">
      <alignment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12" xfId="0" applyFont="1" applyBorder="1" applyAlignment="1">
      <alignment vertical="center" wrapText="1"/>
    </xf>
    <xf numFmtId="0" fontId="24" fillId="0" borderId="13" xfId="0" applyFont="1" applyBorder="1" applyAlignment="1">
      <alignment vertical="center" wrapText="1"/>
    </xf>
    <xf numFmtId="0" fontId="21" fillId="0" borderId="0" xfId="0" applyFont="1" applyAlignment="1">
      <alignment horizontal="center" vertical="center"/>
    </xf>
    <xf numFmtId="0" fontId="21" fillId="0" borderId="2" xfId="0" applyFont="1" applyBorder="1" applyAlignment="1">
      <alignment horizontal="center" wrapText="1"/>
    </xf>
    <xf numFmtId="0" fontId="21" fillId="0" borderId="3" xfId="0" applyFont="1" applyBorder="1" applyAlignment="1">
      <alignment horizontal="center" wrapText="1"/>
    </xf>
    <xf numFmtId="0" fontId="21" fillId="0" borderId="4" xfId="0" applyFont="1" applyBorder="1" applyAlignment="1">
      <alignment horizontal="center" wrapText="1"/>
    </xf>
  </cellXfs>
  <cellStyles count="4">
    <cellStyle name="Millares [0]" xfId="1" builtinId="6"/>
    <cellStyle name="Normal" xfId="0" builtinId="0"/>
    <cellStyle name="Normal 2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'NUEVO FORMATO'!$B$162:$B$178</c:f>
              <c:strCache>
                <c:ptCount val="17"/>
                <c:pt idx="0">
                  <c:v>PLAN DE FORTALECIMIENTO</c:v>
                </c:pt>
                <c:pt idx="1">
                  <c:v>Componente Manejo Democrático y participativo</c:v>
                </c:pt>
                <c:pt idx="2">
                  <c:v>¿En qué estamos? - Situación Actual de la Organización</c:v>
                </c:pt>
                <c:pt idx="5">
                  <c:v>Junta Directiva</c:v>
                </c:pt>
                <c:pt idx="6">
                  <c:v>Funcionamiento Asamblea</c:v>
                </c:pt>
                <c:pt idx="7">
                  <c:v>Participación </c:v>
                </c:pt>
                <c:pt idx="8">
                  <c:v>Base Social</c:v>
                </c:pt>
                <c:pt idx="9">
                  <c:v>Componente Situación económica y financiera</c:v>
                </c:pt>
                <c:pt idx="10">
                  <c:v>¿En qué estamos? - Situación Actual de la Organización</c:v>
                </c:pt>
                <c:pt idx="13">
                  <c:v>Patrimonio</c:v>
                </c:pt>
                <c:pt idx="14">
                  <c:v>Capital de trabajo</c:v>
                </c:pt>
                <c:pt idx="15">
                  <c:v>Componente capacidad gerencia, administrativa y de gestión </c:v>
                </c:pt>
                <c:pt idx="16">
                  <c:v>¿En qué estamos? - Situación Actual de la Organización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'NUEVO FORMATO'!$A$179:$A$187</c:f>
              <c:strCache>
                <c:ptCount val="9"/>
                <c:pt idx="2">
                  <c:v>Servicios financieros, comerciales</c:v>
                </c:pt>
                <c:pt idx="3">
                  <c:v>Servicio de Capacitación y asistencia técnica</c:v>
                </c:pt>
                <c:pt idx="4">
                  <c:v>Otros servicios</c:v>
                </c:pt>
                <c:pt idx="5">
                  <c:v>Componente habilidad y capacidad en el desarrollo humano</c:v>
                </c:pt>
                <c:pt idx="6">
                  <c:v>Capacitación y sensibilización</c:v>
                </c:pt>
                <c:pt idx="7">
                  <c:v>Dinámicas de cooperación y conflicto</c:v>
                </c:pt>
                <c:pt idx="8">
                  <c:v>Equidad de Género</c:v>
                </c:pt>
              </c:strCache>
            </c:strRef>
          </c:cat>
          <c:val>
            <c:numRef>
              <c:f>'NUEVO FORMATO'!$B$179:$B$187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0-321B-444D-B33A-6729912FAAE7}"/>
            </c:ext>
          </c:extLst>
        </c:ser>
        <c:ser>
          <c:idx val="1"/>
          <c:order val="1"/>
          <c:tx>
            <c:strRef>
              <c:f>'NUEVO FORMATO'!$C$162:$C$178</c:f>
              <c:strCache>
                <c:ptCount val="17"/>
                <c:pt idx="0">
                  <c:v>PLAN DE FORTALECIMIENTO</c:v>
                </c:pt>
                <c:pt idx="1">
                  <c:v>Componente Manejo Democrático y participativo</c:v>
                </c:pt>
                <c:pt idx="2">
                  <c:v>¿En qué estamos? - Situación Actual de la Organización</c:v>
                </c:pt>
                <c:pt idx="5">
                  <c:v>Junta Directiva</c:v>
                </c:pt>
                <c:pt idx="6">
                  <c:v>Funcionamiento Asamblea</c:v>
                </c:pt>
                <c:pt idx="7">
                  <c:v>Participación </c:v>
                </c:pt>
                <c:pt idx="8">
                  <c:v>Base Social</c:v>
                </c:pt>
                <c:pt idx="9">
                  <c:v>Componente Situación económica y financiera</c:v>
                </c:pt>
                <c:pt idx="10">
                  <c:v>¿En qué estamos? - Situación Actual de la Organización</c:v>
                </c:pt>
                <c:pt idx="13">
                  <c:v>Patrimonio</c:v>
                </c:pt>
                <c:pt idx="14">
                  <c:v>Capital de trabajo</c:v>
                </c:pt>
                <c:pt idx="15">
                  <c:v>Componente capacidad gerencia, administrativa y de gestión </c:v>
                </c:pt>
                <c:pt idx="16">
                  <c:v>¿En qué estamos? - Situación Actual de la Organización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'NUEVO FORMATO'!$A$179:$A$187</c:f>
              <c:strCache>
                <c:ptCount val="9"/>
                <c:pt idx="2">
                  <c:v>Servicios financieros, comerciales</c:v>
                </c:pt>
                <c:pt idx="3">
                  <c:v>Servicio de Capacitación y asistencia técnica</c:v>
                </c:pt>
                <c:pt idx="4">
                  <c:v>Otros servicios</c:v>
                </c:pt>
                <c:pt idx="5">
                  <c:v>Componente habilidad y capacidad en el desarrollo humano</c:v>
                </c:pt>
                <c:pt idx="6">
                  <c:v>Capacitación y sensibilización</c:v>
                </c:pt>
                <c:pt idx="7">
                  <c:v>Dinámicas de cooperación y conflicto</c:v>
                </c:pt>
                <c:pt idx="8">
                  <c:v>Equidad de Género</c:v>
                </c:pt>
              </c:strCache>
            </c:strRef>
          </c:cat>
          <c:val>
            <c:numRef>
              <c:f>'NUEVO FORMATO'!$C$179:$C$187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1-321B-444D-B33A-6729912FAAE7}"/>
            </c:ext>
          </c:extLst>
        </c:ser>
        <c:ser>
          <c:idx val="2"/>
          <c:order val="2"/>
          <c:tx>
            <c:strRef>
              <c:f>'NUEVO FORMATO'!$D$162:$D$178</c:f>
              <c:strCache>
                <c:ptCount val="17"/>
                <c:pt idx="0">
                  <c:v>PLAN DE FORTALECIMIENTO</c:v>
                </c:pt>
                <c:pt idx="1">
                  <c:v>Componente Manejo Democrático y participativo</c:v>
                </c:pt>
                <c:pt idx="2">
                  <c:v>¿En qué estamos? - Situación Actual de la Organización</c:v>
                </c:pt>
                <c:pt idx="5">
                  <c:v>Junta Directiva</c:v>
                </c:pt>
                <c:pt idx="6">
                  <c:v>Funcionamiento Asamblea</c:v>
                </c:pt>
                <c:pt idx="7">
                  <c:v>Participación </c:v>
                </c:pt>
                <c:pt idx="8">
                  <c:v>Base Social</c:v>
                </c:pt>
                <c:pt idx="9">
                  <c:v>Componente Situación económica y financiera</c:v>
                </c:pt>
                <c:pt idx="10">
                  <c:v>¿En qué estamos? - Situación Actual de la Organización</c:v>
                </c:pt>
                <c:pt idx="13">
                  <c:v>Patrimonio</c:v>
                </c:pt>
                <c:pt idx="14">
                  <c:v>Capital de trabajo</c:v>
                </c:pt>
                <c:pt idx="15">
                  <c:v>Componente capacidad gerencia, administrativa y de gestión </c:v>
                </c:pt>
                <c:pt idx="16">
                  <c:v>¿En qué estamos? - Situación Actual de la Organización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'NUEVO FORMATO'!$A$179:$A$187</c:f>
              <c:strCache>
                <c:ptCount val="9"/>
                <c:pt idx="2">
                  <c:v>Servicios financieros, comerciales</c:v>
                </c:pt>
                <c:pt idx="3">
                  <c:v>Servicio de Capacitación y asistencia técnica</c:v>
                </c:pt>
                <c:pt idx="4">
                  <c:v>Otros servicios</c:v>
                </c:pt>
                <c:pt idx="5">
                  <c:v>Componente habilidad y capacidad en el desarrollo humano</c:v>
                </c:pt>
                <c:pt idx="6">
                  <c:v>Capacitación y sensibilización</c:v>
                </c:pt>
                <c:pt idx="7">
                  <c:v>Dinámicas de cooperación y conflicto</c:v>
                </c:pt>
                <c:pt idx="8">
                  <c:v>Equidad de Género</c:v>
                </c:pt>
              </c:strCache>
            </c:strRef>
          </c:cat>
          <c:val>
            <c:numRef>
              <c:f>'NUEVO FORMATO'!$D$179:$D$187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2-321B-444D-B33A-6729912FAAE7}"/>
            </c:ext>
          </c:extLst>
        </c:ser>
        <c:ser>
          <c:idx val="3"/>
          <c:order val="3"/>
          <c:tx>
            <c:strRef>
              <c:f>'NUEVO FORMATO'!$E$162:$E$178</c:f>
              <c:strCache>
                <c:ptCount val="17"/>
                <c:pt idx="0">
                  <c:v>PLAN DE FORTALECIMIENTO</c:v>
                </c:pt>
                <c:pt idx="1">
                  <c:v>Componente Manejo Democrático y participativo</c:v>
                </c:pt>
                <c:pt idx="2">
                  <c:v>Actividades
¿Qué vamos hacer para mejorar?</c:v>
                </c:pt>
                <c:pt idx="5">
                  <c:v>Junta Directiva</c:v>
                </c:pt>
                <c:pt idx="6">
                  <c:v>Funcionamiento Asamblea</c:v>
                </c:pt>
                <c:pt idx="7">
                  <c:v>Participación </c:v>
                </c:pt>
                <c:pt idx="8">
                  <c:v>Base Social</c:v>
                </c:pt>
                <c:pt idx="9">
                  <c:v>Componente Situación económica y financiera</c:v>
                </c:pt>
                <c:pt idx="10">
                  <c:v>Actividades
¿Qué vamos hacer para mejorar?</c:v>
                </c:pt>
                <c:pt idx="13">
                  <c:v>Patrimonio</c:v>
                </c:pt>
                <c:pt idx="14">
                  <c:v>Capital de trabajo</c:v>
                </c:pt>
                <c:pt idx="15">
                  <c:v>Componente capacidad gerencia, administrativa y de gestión </c:v>
                </c:pt>
                <c:pt idx="16">
                  <c:v>Actividades
¿Qué vamos hacer para mejorar?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'NUEVO FORMATO'!$A$179:$A$187</c:f>
              <c:strCache>
                <c:ptCount val="9"/>
                <c:pt idx="2">
                  <c:v>Servicios financieros, comerciales</c:v>
                </c:pt>
                <c:pt idx="3">
                  <c:v>Servicio de Capacitación y asistencia técnica</c:v>
                </c:pt>
                <c:pt idx="4">
                  <c:v>Otros servicios</c:v>
                </c:pt>
                <c:pt idx="5">
                  <c:v>Componente habilidad y capacidad en el desarrollo humano</c:v>
                </c:pt>
                <c:pt idx="6">
                  <c:v>Capacitación y sensibilización</c:v>
                </c:pt>
                <c:pt idx="7">
                  <c:v>Dinámicas de cooperación y conflicto</c:v>
                </c:pt>
                <c:pt idx="8">
                  <c:v>Equidad de Género</c:v>
                </c:pt>
              </c:strCache>
            </c:strRef>
          </c:cat>
          <c:val>
            <c:numRef>
              <c:f>'NUEVO FORMATO'!$E$179:$E$187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3-321B-444D-B33A-6729912FAAE7}"/>
            </c:ext>
          </c:extLst>
        </c:ser>
        <c:ser>
          <c:idx val="4"/>
          <c:order val="4"/>
          <c:tx>
            <c:strRef>
              <c:f>'NUEVO FORMATO'!$F$162:$F$178</c:f>
              <c:strCache>
                <c:ptCount val="17"/>
                <c:pt idx="0">
                  <c:v>PLAN DE FORTALECIMIENTO</c:v>
                </c:pt>
                <c:pt idx="1">
                  <c:v>Componente Manejo Democrático y participativo</c:v>
                </c:pt>
                <c:pt idx="2">
                  <c:v>Actividades
¿Qué vamos hacer para mejorar?</c:v>
                </c:pt>
                <c:pt idx="5">
                  <c:v>Junta Directiva</c:v>
                </c:pt>
                <c:pt idx="6">
                  <c:v>Funcionamiento Asamblea</c:v>
                </c:pt>
                <c:pt idx="7">
                  <c:v>Participación </c:v>
                </c:pt>
                <c:pt idx="8">
                  <c:v>Base Social</c:v>
                </c:pt>
                <c:pt idx="9">
                  <c:v>Componente Situación económica y financiera</c:v>
                </c:pt>
                <c:pt idx="10">
                  <c:v>Actividades
¿Qué vamos hacer para mejorar?</c:v>
                </c:pt>
                <c:pt idx="13">
                  <c:v>Patrimonio</c:v>
                </c:pt>
                <c:pt idx="14">
                  <c:v>Capital de trabajo</c:v>
                </c:pt>
                <c:pt idx="15">
                  <c:v>Componente capacidad gerencia, administrativa y de gestión </c:v>
                </c:pt>
                <c:pt idx="16">
                  <c:v>Actividades
¿Qué vamos hacer para mejorar?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'NUEVO FORMATO'!$A$179:$A$187</c:f>
              <c:strCache>
                <c:ptCount val="9"/>
                <c:pt idx="2">
                  <c:v>Servicios financieros, comerciales</c:v>
                </c:pt>
                <c:pt idx="3">
                  <c:v>Servicio de Capacitación y asistencia técnica</c:v>
                </c:pt>
                <c:pt idx="4">
                  <c:v>Otros servicios</c:v>
                </c:pt>
                <c:pt idx="5">
                  <c:v>Componente habilidad y capacidad en el desarrollo humano</c:v>
                </c:pt>
                <c:pt idx="6">
                  <c:v>Capacitación y sensibilización</c:v>
                </c:pt>
                <c:pt idx="7">
                  <c:v>Dinámicas de cooperación y conflicto</c:v>
                </c:pt>
                <c:pt idx="8">
                  <c:v>Equidad de Género</c:v>
                </c:pt>
              </c:strCache>
            </c:strRef>
          </c:cat>
          <c:val>
            <c:numRef>
              <c:f>'NUEVO FORMATO'!$F$179:$F$187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4-321B-444D-B33A-6729912FAAE7}"/>
            </c:ext>
          </c:extLst>
        </c:ser>
        <c:ser>
          <c:idx val="5"/>
          <c:order val="5"/>
          <c:tx>
            <c:strRef>
              <c:f>'NUEVO FORMATO'!$G$162:$G$178</c:f>
              <c:strCache>
                <c:ptCount val="17"/>
                <c:pt idx="0">
                  <c:v>PLAN DE FORTALECIMIENTO</c:v>
                </c:pt>
                <c:pt idx="1">
                  <c:v>Componente Manejo Democrático y participativo</c:v>
                </c:pt>
                <c:pt idx="2">
                  <c:v>Recursos
(humanos, técnicos y financieros)</c:v>
                </c:pt>
                <c:pt idx="5">
                  <c:v>Junta Directiva</c:v>
                </c:pt>
                <c:pt idx="6">
                  <c:v>Funcionamiento Asamblea</c:v>
                </c:pt>
                <c:pt idx="7">
                  <c:v>Participación </c:v>
                </c:pt>
                <c:pt idx="8">
                  <c:v>Base Social</c:v>
                </c:pt>
                <c:pt idx="9">
                  <c:v>Componente Situación económica y financiera</c:v>
                </c:pt>
                <c:pt idx="10">
                  <c:v>Recursos
(humanos, técnicos y financieros)</c:v>
                </c:pt>
                <c:pt idx="13">
                  <c:v>Patrimonio</c:v>
                </c:pt>
                <c:pt idx="14">
                  <c:v>Capital de trabajo</c:v>
                </c:pt>
                <c:pt idx="15">
                  <c:v>Componente capacidad gerencia, administrativa y de gestión </c:v>
                </c:pt>
                <c:pt idx="16">
                  <c:v>Recursos
(humanos, técnicos y financieros)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'NUEVO FORMATO'!$A$179:$A$187</c:f>
              <c:strCache>
                <c:ptCount val="9"/>
                <c:pt idx="2">
                  <c:v>Servicios financieros, comerciales</c:v>
                </c:pt>
                <c:pt idx="3">
                  <c:v>Servicio de Capacitación y asistencia técnica</c:v>
                </c:pt>
                <c:pt idx="4">
                  <c:v>Otros servicios</c:v>
                </c:pt>
                <c:pt idx="5">
                  <c:v>Componente habilidad y capacidad en el desarrollo humano</c:v>
                </c:pt>
                <c:pt idx="6">
                  <c:v>Capacitación y sensibilización</c:v>
                </c:pt>
                <c:pt idx="7">
                  <c:v>Dinámicas de cooperación y conflicto</c:v>
                </c:pt>
                <c:pt idx="8">
                  <c:v>Equidad de Género</c:v>
                </c:pt>
              </c:strCache>
            </c:strRef>
          </c:cat>
          <c:val>
            <c:numRef>
              <c:f>'NUEVO FORMATO'!$G$179:$G$187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5-321B-444D-B33A-6729912FA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08018351"/>
        <c:axId val="708019599"/>
      </c:barChart>
      <c:catAx>
        <c:axId val="70801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08019599"/>
        <c:crosses val="autoZero"/>
        <c:auto val="1"/>
        <c:lblAlgn val="ctr"/>
        <c:lblOffset val="100"/>
        <c:noMultiLvlLbl val="0"/>
      </c:catAx>
      <c:valAx>
        <c:axId val="7080195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08018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'NUEVO FORMATO'!$B$162:$B$178</c:f>
              <c:strCache>
                <c:ptCount val="17"/>
                <c:pt idx="0">
                  <c:v>PLAN DE FORTALECIMIENTO</c:v>
                </c:pt>
                <c:pt idx="1">
                  <c:v>Componente Manejo Democrático y participativo</c:v>
                </c:pt>
                <c:pt idx="2">
                  <c:v>¿En qué estamos? - Situación Actual de la Organización</c:v>
                </c:pt>
                <c:pt idx="5">
                  <c:v>Junta Directiva</c:v>
                </c:pt>
                <c:pt idx="6">
                  <c:v>Funcionamiento Asamblea</c:v>
                </c:pt>
                <c:pt idx="7">
                  <c:v>Participación </c:v>
                </c:pt>
                <c:pt idx="8">
                  <c:v>Base Social</c:v>
                </c:pt>
                <c:pt idx="9">
                  <c:v>Componente Situación económica y financiera</c:v>
                </c:pt>
                <c:pt idx="10">
                  <c:v>¿En qué estamos? - Situación Actual de la Organización</c:v>
                </c:pt>
                <c:pt idx="13">
                  <c:v>Patrimonio</c:v>
                </c:pt>
                <c:pt idx="14">
                  <c:v>Capital de trabajo</c:v>
                </c:pt>
                <c:pt idx="15">
                  <c:v>Componente capacidad gerencia, administrativa y de gestión </c:v>
                </c:pt>
                <c:pt idx="16">
                  <c:v>¿En qué estamos? - Situación Actual de la Organización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'NUEVO FORMATO'!$A$179:$A$187</c:f>
              <c:strCache>
                <c:ptCount val="9"/>
                <c:pt idx="2">
                  <c:v>Servicios financieros, comerciales</c:v>
                </c:pt>
                <c:pt idx="3">
                  <c:v>Servicio de Capacitación y asistencia técnica</c:v>
                </c:pt>
                <c:pt idx="4">
                  <c:v>Otros servicios</c:v>
                </c:pt>
                <c:pt idx="5">
                  <c:v>Componente habilidad y capacidad en el desarrollo humano</c:v>
                </c:pt>
                <c:pt idx="6">
                  <c:v>Capacitación y sensibilización</c:v>
                </c:pt>
                <c:pt idx="7">
                  <c:v>Dinámicas de cooperación y conflicto</c:v>
                </c:pt>
                <c:pt idx="8">
                  <c:v>Equidad de Género</c:v>
                </c:pt>
              </c:strCache>
            </c:strRef>
          </c:cat>
          <c:val>
            <c:numRef>
              <c:f>'NUEVO FORMATO'!$B$179:$B$187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0-79FC-4B6B-8948-0035302B790E}"/>
            </c:ext>
          </c:extLst>
        </c:ser>
        <c:ser>
          <c:idx val="1"/>
          <c:order val="1"/>
          <c:tx>
            <c:strRef>
              <c:f>'NUEVO FORMATO'!$C$162:$C$178</c:f>
              <c:strCache>
                <c:ptCount val="17"/>
                <c:pt idx="0">
                  <c:v>PLAN DE FORTALECIMIENTO</c:v>
                </c:pt>
                <c:pt idx="1">
                  <c:v>Componente Manejo Democrático y participativo</c:v>
                </c:pt>
                <c:pt idx="2">
                  <c:v>¿En qué estamos? - Situación Actual de la Organización</c:v>
                </c:pt>
                <c:pt idx="5">
                  <c:v>Junta Directiva</c:v>
                </c:pt>
                <c:pt idx="6">
                  <c:v>Funcionamiento Asamblea</c:v>
                </c:pt>
                <c:pt idx="7">
                  <c:v>Participación </c:v>
                </c:pt>
                <c:pt idx="8">
                  <c:v>Base Social</c:v>
                </c:pt>
                <c:pt idx="9">
                  <c:v>Componente Situación económica y financiera</c:v>
                </c:pt>
                <c:pt idx="10">
                  <c:v>¿En qué estamos? - Situación Actual de la Organización</c:v>
                </c:pt>
                <c:pt idx="13">
                  <c:v>Patrimonio</c:v>
                </c:pt>
                <c:pt idx="14">
                  <c:v>Capital de trabajo</c:v>
                </c:pt>
                <c:pt idx="15">
                  <c:v>Componente capacidad gerencia, administrativa y de gestión </c:v>
                </c:pt>
                <c:pt idx="16">
                  <c:v>¿En qué estamos? - Situación Actual de la Organización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'NUEVO FORMATO'!$A$179:$A$187</c:f>
              <c:strCache>
                <c:ptCount val="9"/>
                <c:pt idx="2">
                  <c:v>Servicios financieros, comerciales</c:v>
                </c:pt>
                <c:pt idx="3">
                  <c:v>Servicio de Capacitación y asistencia técnica</c:v>
                </c:pt>
                <c:pt idx="4">
                  <c:v>Otros servicios</c:v>
                </c:pt>
                <c:pt idx="5">
                  <c:v>Componente habilidad y capacidad en el desarrollo humano</c:v>
                </c:pt>
                <c:pt idx="6">
                  <c:v>Capacitación y sensibilización</c:v>
                </c:pt>
                <c:pt idx="7">
                  <c:v>Dinámicas de cooperación y conflicto</c:v>
                </c:pt>
                <c:pt idx="8">
                  <c:v>Equidad de Género</c:v>
                </c:pt>
              </c:strCache>
            </c:strRef>
          </c:cat>
          <c:val>
            <c:numRef>
              <c:f>'NUEVO FORMATO'!$C$179:$C$187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1-79FC-4B6B-8948-0035302B790E}"/>
            </c:ext>
          </c:extLst>
        </c:ser>
        <c:ser>
          <c:idx val="2"/>
          <c:order val="2"/>
          <c:tx>
            <c:strRef>
              <c:f>'NUEVO FORMATO'!$D$162:$D$178</c:f>
              <c:strCache>
                <c:ptCount val="17"/>
                <c:pt idx="0">
                  <c:v>PLAN DE FORTALECIMIENTO</c:v>
                </c:pt>
                <c:pt idx="1">
                  <c:v>Componente Manejo Democrático y participativo</c:v>
                </c:pt>
                <c:pt idx="2">
                  <c:v>¿En qué estamos? - Situación Actual de la Organización</c:v>
                </c:pt>
                <c:pt idx="5">
                  <c:v>Junta Directiva</c:v>
                </c:pt>
                <c:pt idx="6">
                  <c:v>Funcionamiento Asamblea</c:v>
                </c:pt>
                <c:pt idx="7">
                  <c:v>Participación </c:v>
                </c:pt>
                <c:pt idx="8">
                  <c:v>Base Social</c:v>
                </c:pt>
                <c:pt idx="9">
                  <c:v>Componente Situación económica y financiera</c:v>
                </c:pt>
                <c:pt idx="10">
                  <c:v>¿En qué estamos? - Situación Actual de la Organización</c:v>
                </c:pt>
                <c:pt idx="13">
                  <c:v>Patrimonio</c:v>
                </c:pt>
                <c:pt idx="14">
                  <c:v>Capital de trabajo</c:v>
                </c:pt>
                <c:pt idx="15">
                  <c:v>Componente capacidad gerencia, administrativa y de gestión </c:v>
                </c:pt>
                <c:pt idx="16">
                  <c:v>¿En qué estamos? - Situación Actual de la Organización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'NUEVO FORMATO'!$A$179:$A$187</c:f>
              <c:strCache>
                <c:ptCount val="9"/>
                <c:pt idx="2">
                  <c:v>Servicios financieros, comerciales</c:v>
                </c:pt>
                <c:pt idx="3">
                  <c:v>Servicio de Capacitación y asistencia técnica</c:v>
                </c:pt>
                <c:pt idx="4">
                  <c:v>Otros servicios</c:v>
                </c:pt>
                <c:pt idx="5">
                  <c:v>Componente habilidad y capacidad en el desarrollo humano</c:v>
                </c:pt>
                <c:pt idx="6">
                  <c:v>Capacitación y sensibilización</c:v>
                </c:pt>
                <c:pt idx="7">
                  <c:v>Dinámicas de cooperación y conflicto</c:v>
                </c:pt>
                <c:pt idx="8">
                  <c:v>Equidad de Género</c:v>
                </c:pt>
              </c:strCache>
            </c:strRef>
          </c:cat>
          <c:val>
            <c:numRef>
              <c:f>'NUEVO FORMATO'!$D$179:$D$187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2-79FC-4B6B-8948-0035302B790E}"/>
            </c:ext>
          </c:extLst>
        </c:ser>
        <c:ser>
          <c:idx val="3"/>
          <c:order val="3"/>
          <c:tx>
            <c:strRef>
              <c:f>'NUEVO FORMATO'!$E$162:$E$178</c:f>
              <c:strCache>
                <c:ptCount val="17"/>
                <c:pt idx="0">
                  <c:v>PLAN DE FORTALECIMIENTO</c:v>
                </c:pt>
                <c:pt idx="1">
                  <c:v>Componente Manejo Democrático y participativo</c:v>
                </c:pt>
                <c:pt idx="2">
                  <c:v>Actividades
¿Qué vamos hacer para mejorar?</c:v>
                </c:pt>
                <c:pt idx="5">
                  <c:v>Junta Directiva</c:v>
                </c:pt>
                <c:pt idx="6">
                  <c:v>Funcionamiento Asamblea</c:v>
                </c:pt>
                <c:pt idx="7">
                  <c:v>Participación </c:v>
                </c:pt>
                <c:pt idx="8">
                  <c:v>Base Social</c:v>
                </c:pt>
                <c:pt idx="9">
                  <c:v>Componente Situación económica y financiera</c:v>
                </c:pt>
                <c:pt idx="10">
                  <c:v>Actividades
¿Qué vamos hacer para mejorar?</c:v>
                </c:pt>
                <c:pt idx="13">
                  <c:v>Patrimonio</c:v>
                </c:pt>
                <c:pt idx="14">
                  <c:v>Capital de trabajo</c:v>
                </c:pt>
                <c:pt idx="15">
                  <c:v>Componente capacidad gerencia, administrativa y de gestión </c:v>
                </c:pt>
                <c:pt idx="16">
                  <c:v>Actividades
¿Qué vamos hacer para mejorar?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'NUEVO FORMATO'!$A$179:$A$187</c:f>
              <c:strCache>
                <c:ptCount val="9"/>
                <c:pt idx="2">
                  <c:v>Servicios financieros, comerciales</c:v>
                </c:pt>
                <c:pt idx="3">
                  <c:v>Servicio de Capacitación y asistencia técnica</c:v>
                </c:pt>
                <c:pt idx="4">
                  <c:v>Otros servicios</c:v>
                </c:pt>
                <c:pt idx="5">
                  <c:v>Componente habilidad y capacidad en el desarrollo humano</c:v>
                </c:pt>
                <c:pt idx="6">
                  <c:v>Capacitación y sensibilización</c:v>
                </c:pt>
                <c:pt idx="7">
                  <c:v>Dinámicas de cooperación y conflicto</c:v>
                </c:pt>
                <c:pt idx="8">
                  <c:v>Equidad de Género</c:v>
                </c:pt>
              </c:strCache>
            </c:strRef>
          </c:cat>
          <c:val>
            <c:numRef>
              <c:f>'NUEVO FORMATO'!$E$179:$E$187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3-79FC-4B6B-8948-0035302B790E}"/>
            </c:ext>
          </c:extLst>
        </c:ser>
        <c:ser>
          <c:idx val="4"/>
          <c:order val="4"/>
          <c:tx>
            <c:strRef>
              <c:f>'NUEVO FORMATO'!$F$162:$F$178</c:f>
              <c:strCache>
                <c:ptCount val="17"/>
                <c:pt idx="0">
                  <c:v>PLAN DE FORTALECIMIENTO</c:v>
                </c:pt>
                <c:pt idx="1">
                  <c:v>Componente Manejo Democrático y participativo</c:v>
                </c:pt>
                <c:pt idx="2">
                  <c:v>Actividades
¿Qué vamos hacer para mejorar?</c:v>
                </c:pt>
                <c:pt idx="5">
                  <c:v>Junta Directiva</c:v>
                </c:pt>
                <c:pt idx="6">
                  <c:v>Funcionamiento Asamblea</c:v>
                </c:pt>
                <c:pt idx="7">
                  <c:v>Participación </c:v>
                </c:pt>
                <c:pt idx="8">
                  <c:v>Base Social</c:v>
                </c:pt>
                <c:pt idx="9">
                  <c:v>Componente Situación económica y financiera</c:v>
                </c:pt>
                <c:pt idx="10">
                  <c:v>Actividades
¿Qué vamos hacer para mejorar?</c:v>
                </c:pt>
                <c:pt idx="13">
                  <c:v>Patrimonio</c:v>
                </c:pt>
                <c:pt idx="14">
                  <c:v>Capital de trabajo</c:v>
                </c:pt>
                <c:pt idx="15">
                  <c:v>Componente capacidad gerencia, administrativa y de gestión </c:v>
                </c:pt>
                <c:pt idx="16">
                  <c:v>Actividades
¿Qué vamos hacer para mejorar?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'NUEVO FORMATO'!$A$179:$A$187</c:f>
              <c:strCache>
                <c:ptCount val="9"/>
                <c:pt idx="2">
                  <c:v>Servicios financieros, comerciales</c:v>
                </c:pt>
                <c:pt idx="3">
                  <c:v>Servicio de Capacitación y asistencia técnica</c:v>
                </c:pt>
                <c:pt idx="4">
                  <c:v>Otros servicios</c:v>
                </c:pt>
                <c:pt idx="5">
                  <c:v>Componente habilidad y capacidad en el desarrollo humano</c:v>
                </c:pt>
                <c:pt idx="6">
                  <c:v>Capacitación y sensibilización</c:v>
                </c:pt>
                <c:pt idx="7">
                  <c:v>Dinámicas de cooperación y conflicto</c:v>
                </c:pt>
                <c:pt idx="8">
                  <c:v>Equidad de Género</c:v>
                </c:pt>
              </c:strCache>
            </c:strRef>
          </c:cat>
          <c:val>
            <c:numRef>
              <c:f>'NUEVO FORMATO'!$F$179:$F$187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4-79FC-4B6B-8948-0035302B790E}"/>
            </c:ext>
          </c:extLst>
        </c:ser>
        <c:ser>
          <c:idx val="5"/>
          <c:order val="5"/>
          <c:tx>
            <c:strRef>
              <c:f>'NUEVO FORMATO'!$G$162:$G$178</c:f>
              <c:strCache>
                <c:ptCount val="17"/>
                <c:pt idx="0">
                  <c:v>PLAN DE FORTALECIMIENTO</c:v>
                </c:pt>
                <c:pt idx="1">
                  <c:v>Componente Manejo Democrático y participativo</c:v>
                </c:pt>
                <c:pt idx="2">
                  <c:v>Recursos
(humanos, técnicos y financieros)</c:v>
                </c:pt>
                <c:pt idx="5">
                  <c:v>Junta Directiva</c:v>
                </c:pt>
                <c:pt idx="6">
                  <c:v>Funcionamiento Asamblea</c:v>
                </c:pt>
                <c:pt idx="7">
                  <c:v>Participación </c:v>
                </c:pt>
                <c:pt idx="8">
                  <c:v>Base Social</c:v>
                </c:pt>
                <c:pt idx="9">
                  <c:v>Componente Situación económica y financiera</c:v>
                </c:pt>
                <c:pt idx="10">
                  <c:v>Recursos
(humanos, técnicos y financieros)</c:v>
                </c:pt>
                <c:pt idx="13">
                  <c:v>Patrimonio</c:v>
                </c:pt>
                <c:pt idx="14">
                  <c:v>Capital de trabajo</c:v>
                </c:pt>
                <c:pt idx="15">
                  <c:v>Componente capacidad gerencia, administrativa y de gestión </c:v>
                </c:pt>
                <c:pt idx="16">
                  <c:v>Recursos
(humanos, técnicos y financieros)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'NUEVO FORMATO'!$A$179:$A$187</c:f>
              <c:strCache>
                <c:ptCount val="9"/>
                <c:pt idx="2">
                  <c:v>Servicios financieros, comerciales</c:v>
                </c:pt>
                <c:pt idx="3">
                  <c:v>Servicio de Capacitación y asistencia técnica</c:v>
                </c:pt>
                <c:pt idx="4">
                  <c:v>Otros servicios</c:v>
                </c:pt>
                <c:pt idx="5">
                  <c:v>Componente habilidad y capacidad en el desarrollo humano</c:v>
                </c:pt>
                <c:pt idx="6">
                  <c:v>Capacitación y sensibilización</c:v>
                </c:pt>
                <c:pt idx="7">
                  <c:v>Dinámicas de cooperación y conflicto</c:v>
                </c:pt>
                <c:pt idx="8">
                  <c:v>Equidad de Género</c:v>
                </c:pt>
              </c:strCache>
            </c:strRef>
          </c:cat>
          <c:val>
            <c:numRef>
              <c:f>'NUEVO FORMATO'!$G$179:$G$187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5-79FC-4B6B-8948-0035302B7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2171519"/>
        <c:axId val="552171935"/>
      </c:barChart>
      <c:catAx>
        <c:axId val="5521715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52171935"/>
        <c:crosses val="autoZero"/>
        <c:auto val="1"/>
        <c:lblAlgn val="ctr"/>
        <c:lblOffset val="100"/>
        <c:noMultiLvlLbl val="0"/>
      </c:catAx>
      <c:valAx>
        <c:axId val="552171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521715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5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6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104775</xdr:rowOff>
    </xdr:from>
    <xdr:to>
      <xdr:col>0</xdr:col>
      <xdr:colOff>923925</xdr:colOff>
      <xdr:row>3</xdr:row>
      <xdr:rowOff>142875</xdr:rowOff>
    </xdr:to>
    <xdr:pic>
      <xdr:nvPicPr>
        <xdr:cNvPr id="4" name="Picture 26" descr="escudo">
          <a:extLst>
            <a:ext uri="{FF2B5EF4-FFF2-40B4-BE49-F238E27FC236}">
              <a16:creationId xmlns:a16="http://schemas.microsoft.com/office/drawing/2014/main" id="{1638E48C-ADAC-441A-A4A2-3F8987328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04775"/>
          <a:ext cx="9144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192" cy="6081346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5192" cy="6081346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3"/>
  <sheetViews>
    <sheetView tabSelected="1" topLeftCell="A16" workbookViewId="0">
      <selection activeCell="D4" sqref="D4:E4"/>
    </sheetView>
  </sheetViews>
  <sheetFormatPr baseColWidth="10" defaultColWidth="11.375" defaultRowHeight="15"/>
  <cols>
    <col min="1" max="1" width="14.625" style="1" customWidth="1"/>
    <col min="2" max="2" width="13.75" style="2" customWidth="1"/>
    <col min="3" max="3" width="15.875" style="1" customWidth="1"/>
    <col min="4" max="4" width="12.625" style="1" customWidth="1"/>
    <col min="5" max="5" width="11.125" style="1" customWidth="1"/>
    <col min="6" max="6" width="9.375" style="1" customWidth="1"/>
    <col min="7" max="7" width="13.25" style="1" customWidth="1"/>
    <col min="8" max="16384" width="11.375" style="1"/>
  </cols>
  <sheetData>
    <row r="1" spans="1:8" ht="14.25">
      <c r="A1" s="146"/>
      <c r="B1" s="147" t="s">
        <v>174</v>
      </c>
      <c r="C1" s="148"/>
      <c r="D1" s="148"/>
      <c r="E1" s="148"/>
      <c r="F1" s="148"/>
      <c r="G1" s="149"/>
    </row>
    <row r="2" spans="1:8" ht="49.5" customHeight="1">
      <c r="A2" s="146"/>
      <c r="B2" s="150" t="s">
        <v>210</v>
      </c>
      <c r="C2" s="151"/>
      <c r="D2" s="151"/>
      <c r="E2" s="151"/>
      <c r="F2" s="151"/>
      <c r="G2" s="152"/>
    </row>
    <row r="3" spans="1:8" ht="14.25">
      <c r="A3" s="146"/>
      <c r="B3" s="8" t="s">
        <v>175</v>
      </c>
      <c r="C3" s="8" t="s">
        <v>176</v>
      </c>
      <c r="D3" s="153" t="s">
        <v>177</v>
      </c>
      <c r="E3" s="154"/>
      <c r="F3" s="153" t="s">
        <v>178</v>
      </c>
      <c r="G3" s="154"/>
    </row>
    <row r="4" spans="1:8" ht="14.25">
      <c r="A4" s="146"/>
      <c r="B4" s="7">
        <v>45833</v>
      </c>
      <c r="C4" s="6">
        <v>1</v>
      </c>
      <c r="D4" s="157" t="s">
        <v>190</v>
      </c>
      <c r="E4" s="158"/>
      <c r="F4" s="155" t="s">
        <v>209</v>
      </c>
      <c r="G4" s="156"/>
    </row>
    <row r="5" spans="1:8" ht="4.5" customHeight="1">
      <c r="A5" s="145"/>
      <c r="B5" s="145"/>
      <c r="C5" s="145"/>
      <c r="D5" s="145"/>
      <c r="E5" s="145"/>
      <c r="F5" s="145"/>
      <c r="G5" s="145"/>
      <c r="H5" s="96"/>
    </row>
    <row r="6" spans="1:8" ht="27.75" customHeight="1">
      <c r="A6" s="244" t="s">
        <v>0</v>
      </c>
      <c r="B6" s="244"/>
      <c r="C6" s="245"/>
      <c r="D6" s="245"/>
      <c r="E6" s="245"/>
      <c r="F6" s="245"/>
      <c r="G6" s="245"/>
      <c r="H6" s="96"/>
    </row>
    <row r="7" spans="1:8" ht="20.25" customHeight="1">
      <c r="A7" s="244" t="s">
        <v>1</v>
      </c>
      <c r="B7" s="244"/>
      <c r="C7" s="246"/>
      <c r="D7" s="246"/>
      <c r="E7" s="246"/>
      <c r="F7" s="246"/>
      <c r="G7" s="246"/>
      <c r="H7" s="96"/>
    </row>
    <row r="8" spans="1:8" ht="26.25" customHeight="1">
      <c r="A8" s="239" t="s">
        <v>191</v>
      </c>
      <c r="B8" s="239"/>
      <c r="C8" s="11"/>
      <c r="D8" s="212" t="s">
        <v>192</v>
      </c>
      <c r="E8" s="212"/>
      <c r="F8" s="212"/>
      <c r="G8" s="10"/>
      <c r="H8" s="96"/>
    </row>
    <row r="9" spans="1:8" thickBot="1">
      <c r="A9" s="13"/>
      <c r="B9" s="12"/>
      <c r="C9" s="14"/>
      <c r="D9" s="12"/>
      <c r="E9" s="15"/>
      <c r="F9" s="12"/>
      <c r="G9" s="14"/>
      <c r="H9" s="96"/>
    </row>
    <row r="10" spans="1:8" ht="42.75" customHeight="1" thickBot="1">
      <c r="A10" s="165" t="s">
        <v>2</v>
      </c>
      <c r="B10" s="166"/>
      <c r="C10" s="166"/>
      <c r="D10" s="166"/>
      <c r="E10" s="240"/>
      <c r="F10" s="16" t="s">
        <v>3</v>
      </c>
      <c r="G10" s="17" t="s">
        <v>4</v>
      </c>
      <c r="H10" s="96"/>
    </row>
    <row r="11" spans="1:8" ht="15" customHeight="1">
      <c r="A11" s="241" t="s">
        <v>189</v>
      </c>
      <c r="B11" s="242"/>
      <c r="C11" s="242"/>
      <c r="D11" s="242"/>
      <c r="E11" s="243"/>
      <c r="F11" s="18">
        <v>0</v>
      </c>
      <c r="G11" s="19">
        <f>F11/25</f>
        <v>0</v>
      </c>
      <c r="H11" s="96"/>
    </row>
    <row r="12" spans="1:8" ht="15" customHeight="1">
      <c r="A12" s="221" t="s">
        <v>57</v>
      </c>
      <c r="B12" s="222"/>
      <c r="C12" s="222"/>
      <c r="D12" s="222"/>
      <c r="E12" s="223"/>
      <c r="F12" s="20">
        <v>0</v>
      </c>
      <c r="G12" s="19">
        <f>F12/25</f>
        <v>0</v>
      </c>
      <c r="H12" s="96"/>
    </row>
    <row r="13" spans="1:8" ht="15" customHeight="1">
      <c r="A13" s="224" t="s">
        <v>79</v>
      </c>
      <c r="B13" s="225"/>
      <c r="C13" s="225"/>
      <c r="D13" s="225"/>
      <c r="E13" s="226"/>
      <c r="F13" s="21">
        <f>+G114</f>
        <v>0</v>
      </c>
      <c r="G13" s="19">
        <f t="shared" ref="G13:G15" si="0">F13/25</f>
        <v>0</v>
      </c>
      <c r="H13" s="96"/>
    </row>
    <row r="14" spans="1:8" ht="15" customHeight="1">
      <c r="A14" s="227" t="s">
        <v>114</v>
      </c>
      <c r="B14" s="228"/>
      <c r="C14" s="228"/>
      <c r="D14" s="228"/>
      <c r="E14" s="229"/>
      <c r="F14" s="22">
        <f>G138</f>
        <v>0</v>
      </c>
      <c r="G14" s="19">
        <f t="shared" si="0"/>
        <v>0</v>
      </c>
      <c r="H14" s="96"/>
    </row>
    <row r="15" spans="1:8" ht="15" customHeight="1">
      <c r="A15" s="230" t="s">
        <v>138</v>
      </c>
      <c r="B15" s="231"/>
      <c r="C15" s="231"/>
      <c r="D15" s="231"/>
      <c r="E15" s="232"/>
      <c r="F15" s="23">
        <f>G159</f>
        <v>0</v>
      </c>
      <c r="G15" s="19">
        <f t="shared" si="0"/>
        <v>0</v>
      </c>
      <c r="H15" s="96"/>
    </row>
    <row r="16" spans="1:8" thickBot="1">
      <c r="A16" s="233" t="s">
        <v>5</v>
      </c>
      <c r="B16" s="234"/>
      <c r="C16" s="234"/>
      <c r="D16" s="234"/>
      <c r="E16" s="235"/>
      <c r="F16" s="24">
        <f>SUM(F11:F15)</f>
        <v>0</v>
      </c>
      <c r="G16" s="25"/>
      <c r="H16" s="96"/>
    </row>
    <row r="17" spans="1:8" ht="14.25">
      <c r="A17" s="9"/>
      <c r="B17" s="9"/>
      <c r="C17" s="9"/>
      <c r="D17" s="9"/>
      <c r="E17" s="9"/>
      <c r="F17" s="9"/>
      <c r="G17" s="9"/>
      <c r="H17" s="96"/>
    </row>
    <row r="18" spans="1:8" ht="51.75" thickBot="1">
      <c r="A18" s="26" t="s">
        <v>6</v>
      </c>
      <c r="B18" s="27" t="s">
        <v>7</v>
      </c>
      <c r="C18" s="26" t="s">
        <v>8</v>
      </c>
      <c r="D18" s="26" t="s">
        <v>9</v>
      </c>
      <c r="E18" s="28" t="s">
        <v>179</v>
      </c>
      <c r="F18" s="28" t="s">
        <v>10</v>
      </c>
      <c r="G18" s="29" t="s">
        <v>11</v>
      </c>
      <c r="H18" s="96"/>
    </row>
    <row r="19" spans="1:8" ht="14.25">
      <c r="A19" s="236" t="s">
        <v>12</v>
      </c>
      <c r="B19" s="218" t="s">
        <v>173</v>
      </c>
      <c r="C19" s="209" t="s">
        <v>14</v>
      </c>
      <c r="D19" s="30" t="s">
        <v>15</v>
      </c>
      <c r="E19" s="30">
        <v>1</v>
      </c>
      <c r="F19" s="31">
        <v>1</v>
      </c>
      <c r="G19" s="32">
        <f t="shared" ref="G19:G25" si="1">E19*F19</f>
        <v>1</v>
      </c>
      <c r="H19" s="96"/>
    </row>
    <row r="20" spans="1:8" thickBot="1">
      <c r="A20" s="236"/>
      <c r="B20" s="219"/>
      <c r="C20" s="161"/>
      <c r="D20" s="33" t="s">
        <v>16</v>
      </c>
      <c r="E20" s="33">
        <v>0</v>
      </c>
      <c r="F20" s="34">
        <v>0</v>
      </c>
      <c r="G20" s="35">
        <f t="shared" si="1"/>
        <v>0</v>
      </c>
      <c r="H20" s="96"/>
    </row>
    <row r="21" spans="1:8" ht="40.5">
      <c r="A21" s="236"/>
      <c r="B21" s="219"/>
      <c r="C21" s="159" t="s">
        <v>17</v>
      </c>
      <c r="D21" s="36" t="s">
        <v>18</v>
      </c>
      <c r="E21" s="36">
        <v>1</v>
      </c>
      <c r="F21" s="37">
        <v>2</v>
      </c>
      <c r="G21" s="38">
        <f t="shared" si="1"/>
        <v>2</v>
      </c>
      <c r="H21" s="96"/>
    </row>
    <row r="22" spans="1:8" ht="27">
      <c r="A22" s="236"/>
      <c r="B22" s="219"/>
      <c r="C22" s="160"/>
      <c r="D22" s="39" t="s">
        <v>19</v>
      </c>
      <c r="E22" s="39">
        <v>0</v>
      </c>
      <c r="F22" s="40">
        <v>1</v>
      </c>
      <c r="G22" s="41">
        <f t="shared" si="1"/>
        <v>0</v>
      </c>
      <c r="H22" s="96"/>
    </row>
    <row r="23" spans="1:8" thickBot="1">
      <c r="A23" s="236"/>
      <c r="B23" s="219"/>
      <c r="C23" s="161"/>
      <c r="D23" s="33" t="s">
        <v>193</v>
      </c>
      <c r="E23" s="33">
        <v>0</v>
      </c>
      <c r="F23" s="34">
        <v>0</v>
      </c>
      <c r="G23" s="35">
        <f t="shared" si="1"/>
        <v>0</v>
      </c>
      <c r="H23" s="96"/>
    </row>
    <row r="24" spans="1:8" ht="14.25">
      <c r="A24" s="236"/>
      <c r="B24" s="219"/>
      <c r="C24" s="159" t="s">
        <v>20</v>
      </c>
      <c r="D24" s="36" t="s">
        <v>21</v>
      </c>
      <c r="E24" s="36">
        <v>0</v>
      </c>
      <c r="F24" s="37">
        <v>1</v>
      </c>
      <c r="G24" s="38">
        <f t="shared" si="1"/>
        <v>0</v>
      </c>
      <c r="H24" s="96"/>
    </row>
    <row r="25" spans="1:8" thickBot="1">
      <c r="A25" s="236"/>
      <c r="B25" s="220"/>
      <c r="C25" s="161"/>
      <c r="D25" s="33" t="s">
        <v>22</v>
      </c>
      <c r="E25" s="33">
        <v>0</v>
      </c>
      <c r="F25" s="34">
        <v>0</v>
      </c>
      <c r="G25" s="35">
        <f t="shared" si="1"/>
        <v>0</v>
      </c>
      <c r="H25" s="96"/>
    </row>
    <row r="26" spans="1:8" thickBot="1">
      <c r="A26" s="236"/>
      <c r="B26" s="211" t="s">
        <v>23</v>
      </c>
      <c r="C26" s="212"/>
      <c r="D26" s="212"/>
      <c r="E26" s="212"/>
      <c r="F26" s="213"/>
      <c r="G26" s="43">
        <f>SUM(G19:G25)</f>
        <v>3</v>
      </c>
      <c r="H26" s="96"/>
    </row>
    <row r="27" spans="1:8" ht="27">
      <c r="A27" s="236"/>
      <c r="B27" s="218" t="s">
        <v>24</v>
      </c>
      <c r="C27" s="159" t="s">
        <v>17</v>
      </c>
      <c r="D27" s="36" t="s">
        <v>25</v>
      </c>
      <c r="E27" s="36">
        <v>0</v>
      </c>
      <c r="F27" s="37">
        <v>2</v>
      </c>
      <c r="G27" s="38">
        <f>E27*F27</f>
        <v>0</v>
      </c>
      <c r="H27" s="96"/>
    </row>
    <row r="28" spans="1:8" ht="27">
      <c r="A28" s="236"/>
      <c r="B28" s="219"/>
      <c r="C28" s="160"/>
      <c r="D28" s="39" t="s">
        <v>26</v>
      </c>
      <c r="E28" s="39">
        <v>0</v>
      </c>
      <c r="F28" s="40">
        <v>1</v>
      </c>
      <c r="G28" s="41">
        <f t="shared" ref="G28:G33" si="2">E28*F28</f>
        <v>0</v>
      </c>
      <c r="H28" s="96"/>
    </row>
    <row r="29" spans="1:8" thickBot="1">
      <c r="A29" s="236"/>
      <c r="B29" s="219"/>
      <c r="C29" s="161"/>
      <c r="D29" s="33" t="s">
        <v>193</v>
      </c>
      <c r="E29" s="33">
        <v>0</v>
      </c>
      <c r="F29" s="34">
        <v>0</v>
      </c>
      <c r="G29" s="35">
        <f t="shared" si="2"/>
        <v>0</v>
      </c>
      <c r="H29" s="96"/>
    </row>
    <row r="30" spans="1:8" ht="14.25">
      <c r="A30" s="236"/>
      <c r="B30" s="219"/>
      <c r="C30" s="159" t="s">
        <v>27</v>
      </c>
      <c r="D30" s="36" t="s">
        <v>28</v>
      </c>
      <c r="E30" s="36">
        <v>0</v>
      </c>
      <c r="F30" s="37">
        <v>1</v>
      </c>
      <c r="G30" s="38">
        <f t="shared" si="2"/>
        <v>0</v>
      </c>
      <c r="H30" s="96"/>
    </row>
    <row r="31" spans="1:8" thickBot="1">
      <c r="A31" s="236"/>
      <c r="B31" s="219"/>
      <c r="C31" s="161"/>
      <c r="D31" s="33" t="s">
        <v>29</v>
      </c>
      <c r="E31" s="33">
        <v>0</v>
      </c>
      <c r="F31" s="34">
        <v>0</v>
      </c>
      <c r="G31" s="35">
        <f t="shared" si="2"/>
        <v>0</v>
      </c>
      <c r="H31" s="96"/>
    </row>
    <row r="32" spans="1:8" ht="14.25">
      <c r="A32" s="236"/>
      <c r="B32" s="219"/>
      <c r="C32" s="159" t="s">
        <v>20</v>
      </c>
      <c r="D32" s="36" t="s">
        <v>30</v>
      </c>
      <c r="E32" s="36">
        <v>0</v>
      </c>
      <c r="F32" s="37">
        <v>1</v>
      </c>
      <c r="G32" s="38">
        <f t="shared" si="2"/>
        <v>0</v>
      </c>
      <c r="H32" s="96"/>
    </row>
    <row r="33" spans="1:8" thickBot="1">
      <c r="A33" s="236"/>
      <c r="B33" s="220"/>
      <c r="C33" s="161"/>
      <c r="D33" s="33" t="s">
        <v>31</v>
      </c>
      <c r="E33" s="33">
        <v>0</v>
      </c>
      <c r="F33" s="34">
        <v>0</v>
      </c>
      <c r="G33" s="35">
        <f t="shared" si="2"/>
        <v>0</v>
      </c>
      <c r="H33" s="96"/>
    </row>
    <row r="34" spans="1:8" thickBot="1">
      <c r="A34" s="236"/>
      <c r="B34" s="211" t="s">
        <v>32</v>
      </c>
      <c r="C34" s="212"/>
      <c r="D34" s="212"/>
      <c r="E34" s="212"/>
      <c r="F34" s="213"/>
      <c r="G34" s="43">
        <f>SUM(G27:G33)</f>
        <v>0</v>
      </c>
      <c r="H34" s="96"/>
    </row>
    <row r="35" spans="1:8" ht="27">
      <c r="A35" s="236"/>
      <c r="B35" s="218" t="s">
        <v>33</v>
      </c>
      <c r="C35" s="159" t="s">
        <v>34</v>
      </c>
      <c r="D35" s="36" t="s">
        <v>35</v>
      </c>
      <c r="E35" s="36">
        <v>0</v>
      </c>
      <c r="F35" s="37">
        <v>2</v>
      </c>
      <c r="G35" s="38">
        <f>E35*F35</f>
        <v>0</v>
      </c>
      <c r="H35" s="96"/>
    </row>
    <row r="36" spans="1:8" ht="27">
      <c r="A36" s="236"/>
      <c r="B36" s="219"/>
      <c r="C36" s="160"/>
      <c r="D36" s="39" t="s">
        <v>36</v>
      </c>
      <c r="E36" s="39">
        <v>0</v>
      </c>
      <c r="F36" s="40">
        <v>1</v>
      </c>
      <c r="G36" s="41">
        <f t="shared" ref="G36:G43" si="3">E36*F36</f>
        <v>0</v>
      </c>
      <c r="H36" s="96"/>
    </row>
    <row r="37" spans="1:8" thickBot="1">
      <c r="A37" s="236"/>
      <c r="B37" s="219"/>
      <c r="C37" s="161"/>
      <c r="D37" s="33" t="s">
        <v>37</v>
      </c>
      <c r="E37" s="33">
        <v>0</v>
      </c>
      <c r="F37" s="34">
        <v>0</v>
      </c>
      <c r="G37" s="35">
        <f t="shared" si="3"/>
        <v>0</v>
      </c>
      <c r="H37" s="96"/>
    </row>
    <row r="38" spans="1:8" ht="14.25">
      <c r="A38" s="236"/>
      <c r="B38" s="219"/>
      <c r="C38" s="159" t="s">
        <v>38</v>
      </c>
      <c r="D38" s="36" t="s">
        <v>39</v>
      </c>
      <c r="E38" s="36">
        <v>0</v>
      </c>
      <c r="F38" s="37">
        <v>2</v>
      </c>
      <c r="G38" s="38">
        <f t="shared" si="3"/>
        <v>0</v>
      </c>
      <c r="H38" s="96"/>
    </row>
    <row r="39" spans="1:8" ht="14.25">
      <c r="A39" s="236"/>
      <c r="B39" s="219"/>
      <c r="C39" s="160"/>
      <c r="D39" s="39" t="s">
        <v>40</v>
      </c>
      <c r="E39" s="39">
        <v>0</v>
      </c>
      <c r="F39" s="40">
        <v>1</v>
      </c>
      <c r="G39" s="41">
        <f t="shared" si="3"/>
        <v>0</v>
      </c>
      <c r="H39" s="96"/>
    </row>
    <row r="40" spans="1:8" thickBot="1">
      <c r="A40" s="236"/>
      <c r="B40" s="219"/>
      <c r="C40" s="161"/>
      <c r="D40" s="33" t="s">
        <v>37</v>
      </c>
      <c r="E40" s="33">
        <v>0</v>
      </c>
      <c r="F40" s="34">
        <v>0</v>
      </c>
      <c r="G40" s="35">
        <f t="shared" si="3"/>
        <v>0</v>
      </c>
      <c r="H40" s="96"/>
    </row>
    <row r="41" spans="1:8" ht="40.5">
      <c r="A41" s="236"/>
      <c r="B41" s="219"/>
      <c r="C41" s="159" t="s">
        <v>41</v>
      </c>
      <c r="D41" s="36" t="s">
        <v>42</v>
      </c>
      <c r="E41" s="36"/>
      <c r="F41" s="37">
        <v>1</v>
      </c>
      <c r="G41" s="38">
        <f t="shared" si="3"/>
        <v>0</v>
      </c>
      <c r="H41" s="96"/>
    </row>
    <row r="42" spans="1:8" ht="27">
      <c r="A42" s="236"/>
      <c r="B42" s="219"/>
      <c r="C42" s="160"/>
      <c r="D42" s="39" t="s">
        <v>43</v>
      </c>
      <c r="E42" s="39">
        <v>0</v>
      </c>
      <c r="F42" s="40">
        <v>1</v>
      </c>
      <c r="G42" s="41">
        <f t="shared" si="3"/>
        <v>0</v>
      </c>
      <c r="H42" s="96"/>
    </row>
    <row r="43" spans="1:8" ht="27.75" thickBot="1">
      <c r="A43" s="236"/>
      <c r="B43" s="220"/>
      <c r="C43" s="161"/>
      <c r="D43" s="33" t="s">
        <v>44</v>
      </c>
      <c r="E43" s="33">
        <v>0</v>
      </c>
      <c r="F43" s="34">
        <v>0</v>
      </c>
      <c r="G43" s="35">
        <f t="shared" si="3"/>
        <v>0</v>
      </c>
      <c r="H43" s="96"/>
    </row>
    <row r="44" spans="1:8" thickBot="1">
      <c r="A44" s="236"/>
      <c r="B44" s="211" t="s">
        <v>45</v>
      </c>
      <c r="C44" s="212"/>
      <c r="D44" s="212"/>
      <c r="E44" s="212"/>
      <c r="F44" s="213"/>
      <c r="G44" s="43">
        <f>SUM(G35:G43)</f>
        <v>0</v>
      </c>
      <c r="H44" s="96"/>
    </row>
    <row r="45" spans="1:8" ht="40.5">
      <c r="A45" s="236"/>
      <c r="B45" s="238" t="s">
        <v>46</v>
      </c>
      <c r="C45" s="159" t="s">
        <v>47</v>
      </c>
      <c r="D45" s="36" t="s">
        <v>48</v>
      </c>
      <c r="E45" s="36">
        <v>0</v>
      </c>
      <c r="F45" s="44">
        <v>4</v>
      </c>
      <c r="G45" s="45">
        <f>E45*F45</f>
        <v>0</v>
      </c>
      <c r="H45" s="96"/>
    </row>
    <row r="46" spans="1:8" ht="27">
      <c r="A46" s="236"/>
      <c r="B46" s="236"/>
      <c r="C46" s="160"/>
      <c r="D46" s="39" t="s">
        <v>49</v>
      </c>
      <c r="E46" s="39">
        <v>0</v>
      </c>
      <c r="F46" s="46">
        <v>1</v>
      </c>
      <c r="G46" s="47">
        <f t="shared" ref="G46:G53" si="4">E46*F46</f>
        <v>0</v>
      </c>
      <c r="H46" s="96"/>
    </row>
    <row r="47" spans="1:8" thickBot="1">
      <c r="A47" s="236"/>
      <c r="B47" s="236"/>
      <c r="C47" s="161"/>
      <c r="D47" s="33" t="s">
        <v>50</v>
      </c>
      <c r="E47" s="33">
        <v>0</v>
      </c>
      <c r="F47" s="48">
        <v>0</v>
      </c>
      <c r="G47" s="49">
        <f t="shared" si="4"/>
        <v>0</v>
      </c>
      <c r="H47" s="96"/>
    </row>
    <row r="48" spans="1:8" ht="40.5">
      <c r="A48" s="236"/>
      <c r="B48" s="236"/>
      <c r="C48" s="159" t="s">
        <v>51</v>
      </c>
      <c r="D48" s="36" t="s">
        <v>48</v>
      </c>
      <c r="E48" s="36">
        <v>0</v>
      </c>
      <c r="F48" s="44">
        <v>4</v>
      </c>
      <c r="G48" s="45">
        <f t="shared" si="4"/>
        <v>0</v>
      </c>
      <c r="H48" s="96"/>
    </row>
    <row r="49" spans="1:8" ht="27">
      <c r="A49" s="236"/>
      <c r="B49" s="236"/>
      <c r="C49" s="160"/>
      <c r="D49" s="39" t="s">
        <v>49</v>
      </c>
      <c r="E49" s="39">
        <v>0</v>
      </c>
      <c r="F49" s="46">
        <v>1</v>
      </c>
      <c r="G49" s="47">
        <f t="shared" si="4"/>
        <v>0</v>
      </c>
      <c r="H49" s="96"/>
    </row>
    <row r="50" spans="1:8" thickBot="1">
      <c r="A50" s="236"/>
      <c r="B50" s="236"/>
      <c r="C50" s="161"/>
      <c r="D50" s="33" t="s">
        <v>52</v>
      </c>
      <c r="E50" s="33">
        <v>0</v>
      </c>
      <c r="F50" s="48">
        <v>0</v>
      </c>
      <c r="G50" s="49">
        <f t="shared" si="4"/>
        <v>0</v>
      </c>
      <c r="H50" s="96"/>
    </row>
    <row r="51" spans="1:8" ht="14.25">
      <c r="A51" s="236"/>
      <c r="B51" s="236"/>
      <c r="C51" s="159" t="s">
        <v>53</v>
      </c>
      <c r="D51" s="36" t="s">
        <v>54</v>
      </c>
      <c r="E51" s="36">
        <v>0</v>
      </c>
      <c r="F51" s="44">
        <v>4</v>
      </c>
      <c r="G51" s="45">
        <f t="shared" si="4"/>
        <v>0</v>
      </c>
      <c r="H51" s="96"/>
    </row>
    <row r="52" spans="1:8" ht="27">
      <c r="A52" s="236"/>
      <c r="B52" s="236"/>
      <c r="C52" s="160"/>
      <c r="D52" s="39" t="s">
        <v>13</v>
      </c>
      <c r="E52" s="39">
        <v>0</v>
      </c>
      <c r="F52" s="46">
        <v>1</v>
      </c>
      <c r="G52" s="47">
        <f t="shared" si="4"/>
        <v>0</v>
      </c>
      <c r="H52" s="96"/>
    </row>
    <row r="53" spans="1:8" thickBot="1">
      <c r="A53" s="236"/>
      <c r="B53" s="237"/>
      <c r="C53" s="161"/>
      <c r="D53" s="33" t="s">
        <v>52</v>
      </c>
      <c r="E53" s="33">
        <v>0</v>
      </c>
      <c r="F53" s="48">
        <v>0</v>
      </c>
      <c r="G53" s="49">
        <f t="shared" si="4"/>
        <v>0</v>
      </c>
      <c r="H53" s="96"/>
    </row>
    <row r="54" spans="1:8" thickBot="1">
      <c r="A54" s="236"/>
      <c r="B54" s="211" t="s">
        <v>55</v>
      </c>
      <c r="C54" s="212"/>
      <c r="D54" s="212"/>
      <c r="E54" s="212"/>
      <c r="F54" s="213"/>
      <c r="G54" s="50">
        <f>SUM(G45:G53)</f>
        <v>0</v>
      </c>
      <c r="H54" s="96"/>
    </row>
    <row r="55" spans="1:8" thickBot="1">
      <c r="A55" s="237"/>
      <c r="B55" s="165" t="s">
        <v>56</v>
      </c>
      <c r="C55" s="166"/>
      <c r="D55" s="166"/>
      <c r="E55" s="166"/>
      <c r="F55" s="167"/>
      <c r="G55" s="51">
        <f>G54+G44+G34+G26</f>
        <v>3</v>
      </c>
      <c r="H55" s="96"/>
    </row>
    <row r="56" spans="1:8" ht="14.25">
      <c r="A56" s="42"/>
      <c r="B56" s="12"/>
      <c r="C56" s="12"/>
      <c r="D56" s="12"/>
      <c r="E56" s="12"/>
      <c r="F56" s="52"/>
      <c r="G56" s="53"/>
      <c r="H56" s="96"/>
    </row>
    <row r="57" spans="1:8" ht="58.5" customHeight="1">
      <c r="A57" s="54" t="s">
        <v>6</v>
      </c>
      <c r="B57" s="54" t="s">
        <v>7</v>
      </c>
      <c r="C57" s="54" t="s">
        <v>8</v>
      </c>
      <c r="D57" s="54" t="s">
        <v>9</v>
      </c>
      <c r="E57" s="55" t="s">
        <v>179</v>
      </c>
      <c r="F57" s="55" t="s">
        <v>10</v>
      </c>
      <c r="G57" s="56" t="s">
        <v>11</v>
      </c>
      <c r="H57" s="96"/>
    </row>
    <row r="58" spans="1:8" ht="14.25">
      <c r="A58" s="214" t="s">
        <v>57</v>
      </c>
      <c r="B58" s="214" t="s">
        <v>58</v>
      </c>
      <c r="C58" s="204" t="s">
        <v>59</v>
      </c>
      <c r="D58" s="30" t="s">
        <v>60</v>
      </c>
      <c r="E58" s="30">
        <v>1</v>
      </c>
      <c r="F58" s="57">
        <v>4</v>
      </c>
      <c r="G58" s="32">
        <f>E58*F58</f>
        <v>4</v>
      </c>
      <c r="H58" s="96"/>
    </row>
    <row r="59" spans="1:8" ht="14.25">
      <c r="A59" s="190"/>
      <c r="B59" s="190"/>
      <c r="C59" s="184"/>
      <c r="D59" s="39" t="s">
        <v>61</v>
      </c>
      <c r="E59" s="39">
        <v>0</v>
      </c>
      <c r="F59" s="46">
        <v>3</v>
      </c>
      <c r="G59" s="32">
        <f t="shared" ref="G59:G65" si="5">E59*F59</f>
        <v>0</v>
      </c>
      <c r="H59" s="96"/>
    </row>
    <row r="60" spans="1:8" thickBot="1">
      <c r="A60" s="190"/>
      <c r="B60" s="190"/>
      <c r="C60" s="185"/>
      <c r="D60" s="33" t="s">
        <v>62</v>
      </c>
      <c r="E60" s="33">
        <v>0</v>
      </c>
      <c r="F60" s="48">
        <v>0</v>
      </c>
      <c r="G60" s="58">
        <f t="shared" si="5"/>
        <v>0</v>
      </c>
      <c r="H60" s="96"/>
    </row>
    <row r="61" spans="1:8" ht="14.25">
      <c r="A61" s="190"/>
      <c r="B61" s="190"/>
      <c r="C61" s="204" t="s">
        <v>63</v>
      </c>
      <c r="D61" s="30" t="s">
        <v>64</v>
      </c>
      <c r="E61" s="30">
        <v>0</v>
      </c>
      <c r="F61" s="57">
        <v>4</v>
      </c>
      <c r="G61" s="32">
        <f t="shared" si="5"/>
        <v>0</v>
      </c>
      <c r="H61" s="96"/>
    </row>
    <row r="62" spans="1:8" ht="14.25">
      <c r="A62" s="190"/>
      <c r="B62" s="190"/>
      <c r="C62" s="184"/>
      <c r="D62" s="39" t="s">
        <v>61</v>
      </c>
      <c r="E62" s="39">
        <v>0</v>
      </c>
      <c r="F62" s="46">
        <v>3</v>
      </c>
      <c r="G62" s="32">
        <f t="shared" si="5"/>
        <v>0</v>
      </c>
      <c r="H62" s="96"/>
    </row>
    <row r="63" spans="1:8" thickBot="1">
      <c r="A63" s="190"/>
      <c r="B63" s="190"/>
      <c r="C63" s="205"/>
      <c r="D63" s="59" t="s">
        <v>62</v>
      </c>
      <c r="E63" s="59">
        <v>0</v>
      </c>
      <c r="F63" s="60">
        <v>0</v>
      </c>
      <c r="G63" s="61">
        <f t="shared" si="5"/>
        <v>0</v>
      </c>
      <c r="H63" s="96"/>
    </row>
    <row r="64" spans="1:8" ht="14.25">
      <c r="A64" s="190"/>
      <c r="B64" s="190"/>
      <c r="C64" s="183" t="s">
        <v>65</v>
      </c>
      <c r="D64" s="36" t="s">
        <v>66</v>
      </c>
      <c r="E64" s="36">
        <v>0</v>
      </c>
      <c r="F64" s="44">
        <v>4</v>
      </c>
      <c r="G64" s="38">
        <f t="shared" si="5"/>
        <v>0</v>
      </c>
      <c r="H64" s="96"/>
    </row>
    <row r="65" spans="1:8" thickBot="1">
      <c r="A65" s="190"/>
      <c r="B65" s="191"/>
      <c r="C65" s="185"/>
      <c r="D65" s="33" t="s">
        <v>62</v>
      </c>
      <c r="E65" s="33">
        <v>0</v>
      </c>
      <c r="F65" s="48">
        <v>0</v>
      </c>
      <c r="G65" s="58">
        <f t="shared" si="5"/>
        <v>0</v>
      </c>
      <c r="H65" s="96"/>
    </row>
    <row r="66" spans="1:8" thickBot="1">
      <c r="A66" s="190"/>
      <c r="B66" s="186" t="s">
        <v>67</v>
      </c>
      <c r="C66" s="187"/>
      <c r="D66" s="187"/>
      <c r="E66" s="187"/>
      <c r="F66" s="188"/>
      <c r="G66" s="43">
        <f>SUM(G58:G65)</f>
        <v>4</v>
      </c>
      <c r="H66" s="96"/>
    </row>
    <row r="67" spans="1:8" ht="27">
      <c r="A67" s="190"/>
      <c r="B67" s="170" t="s">
        <v>68</v>
      </c>
      <c r="C67" s="159" t="s">
        <v>69</v>
      </c>
      <c r="D67" s="36" t="s">
        <v>70</v>
      </c>
      <c r="E67" s="36">
        <v>0</v>
      </c>
      <c r="F67" s="44">
        <v>6</v>
      </c>
      <c r="G67" s="38">
        <f>E67*F67</f>
        <v>0</v>
      </c>
      <c r="H67" s="96"/>
    </row>
    <row r="68" spans="1:8" ht="27">
      <c r="A68" s="190"/>
      <c r="B68" s="171"/>
      <c r="C68" s="160"/>
      <c r="D68" s="39" t="s">
        <v>71</v>
      </c>
      <c r="E68" s="39">
        <v>0</v>
      </c>
      <c r="F68" s="46">
        <v>6</v>
      </c>
      <c r="G68" s="41">
        <f t="shared" ref="G68:G73" si="6">E68*F68</f>
        <v>0</v>
      </c>
      <c r="H68" s="96"/>
    </row>
    <row r="69" spans="1:8" ht="27">
      <c r="A69" s="190"/>
      <c r="B69" s="171"/>
      <c r="C69" s="160"/>
      <c r="D69" s="39" t="s">
        <v>72</v>
      </c>
      <c r="E69" s="39">
        <v>0</v>
      </c>
      <c r="F69" s="46">
        <v>3</v>
      </c>
      <c r="G69" s="41">
        <f t="shared" si="6"/>
        <v>0</v>
      </c>
      <c r="H69" s="96"/>
    </row>
    <row r="70" spans="1:8" thickBot="1">
      <c r="A70" s="190"/>
      <c r="B70" s="171"/>
      <c r="C70" s="161"/>
      <c r="D70" s="33" t="s">
        <v>62</v>
      </c>
      <c r="E70" s="33">
        <v>0</v>
      </c>
      <c r="F70" s="48">
        <v>0</v>
      </c>
      <c r="G70" s="35">
        <f t="shared" si="6"/>
        <v>0</v>
      </c>
      <c r="H70" s="96"/>
    </row>
    <row r="71" spans="1:8" ht="14.25">
      <c r="A71" s="190"/>
      <c r="B71" s="171"/>
      <c r="C71" s="215" t="s">
        <v>73</v>
      </c>
      <c r="D71" s="36" t="s">
        <v>74</v>
      </c>
      <c r="E71" s="36">
        <v>0</v>
      </c>
      <c r="F71" s="44">
        <v>7</v>
      </c>
      <c r="G71" s="38">
        <f t="shared" si="6"/>
        <v>0</v>
      </c>
      <c r="H71" s="96"/>
    </row>
    <row r="72" spans="1:8" ht="14.25">
      <c r="A72" s="190"/>
      <c r="B72" s="171"/>
      <c r="C72" s="216"/>
      <c r="D72" s="39" t="s">
        <v>75</v>
      </c>
      <c r="E72" s="39">
        <v>0</v>
      </c>
      <c r="F72" s="46">
        <v>5</v>
      </c>
      <c r="G72" s="41">
        <f t="shared" si="6"/>
        <v>0</v>
      </c>
      <c r="H72" s="96"/>
    </row>
    <row r="73" spans="1:8" thickBot="1">
      <c r="A73" s="190"/>
      <c r="B73" s="172"/>
      <c r="C73" s="217"/>
      <c r="D73" s="33" t="s">
        <v>76</v>
      </c>
      <c r="E73" s="33">
        <v>0</v>
      </c>
      <c r="F73" s="48">
        <v>0</v>
      </c>
      <c r="G73" s="35">
        <f t="shared" si="6"/>
        <v>0</v>
      </c>
      <c r="H73" s="96"/>
    </row>
    <row r="74" spans="1:8" ht="24" customHeight="1" thickBot="1">
      <c r="A74" s="190"/>
      <c r="B74" s="163" t="s">
        <v>77</v>
      </c>
      <c r="C74" s="162"/>
      <c r="D74" s="162"/>
      <c r="E74" s="162"/>
      <c r="F74" s="164"/>
      <c r="G74" s="62">
        <f>SUM(G67:G73)</f>
        <v>0</v>
      </c>
      <c r="H74" s="96"/>
    </row>
    <row r="75" spans="1:8" thickBot="1">
      <c r="A75" s="191"/>
      <c r="B75" s="163" t="s">
        <v>78</v>
      </c>
      <c r="C75" s="162"/>
      <c r="D75" s="162"/>
      <c r="E75" s="162"/>
      <c r="F75" s="164"/>
      <c r="G75" s="62">
        <f>G74+G66</f>
        <v>4</v>
      </c>
      <c r="H75" s="96"/>
    </row>
    <row r="76" spans="1:8" ht="14.25">
      <c r="A76" s="42"/>
      <c r="B76" s="12"/>
      <c r="C76" s="12"/>
      <c r="D76" s="12"/>
      <c r="E76" s="12"/>
      <c r="F76" s="52"/>
      <c r="G76" s="53"/>
      <c r="H76" s="96"/>
    </row>
    <row r="77" spans="1:8" ht="63" customHeight="1" thickBot="1">
      <c r="A77" s="63" t="s">
        <v>6</v>
      </c>
      <c r="B77" s="114" t="s">
        <v>7</v>
      </c>
      <c r="C77" s="63" t="s">
        <v>8</v>
      </c>
      <c r="D77" s="63" t="s">
        <v>9</v>
      </c>
      <c r="E77" s="64" t="s">
        <v>179</v>
      </c>
      <c r="F77" s="64" t="s">
        <v>10</v>
      </c>
      <c r="G77" s="65" t="s">
        <v>11</v>
      </c>
      <c r="H77" s="96"/>
    </row>
    <row r="78" spans="1:8" ht="14.25">
      <c r="A78" s="171" t="s">
        <v>79</v>
      </c>
      <c r="B78" s="170" t="s">
        <v>80</v>
      </c>
      <c r="C78" s="204" t="s">
        <v>81</v>
      </c>
      <c r="D78" s="30" t="s">
        <v>66</v>
      </c>
      <c r="E78" s="30">
        <v>0</v>
      </c>
      <c r="F78" s="66">
        <v>3</v>
      </c>
      <c r="G78" s="32">
        <f>E78*F78</f>
        <v>0</v>
      </c>
      <c r="H78" s="96"/>
    </row>
    <row r="79" spans="1:8" ht="14.25">
      <c r="A79" s="171"/>
      <c r="B79" s="171"/>
      <c r="C79" s="205"/>
      <c r="D79" s="59" t="s">
        <v>62</v>
      </c>
      <c r="E79" s="59">
        <v>0</v>
      </c>
      <c r="F79" s="68">
        <v>0</v>
      </c>
      <c r="G79" s="69">
        <f>E79*F79</f>
        <v>0</v>
      </c>
      <c r="H79" s="96"/>
    </row>
    <row r="80" spans="1:8" ht="27" customHeight="1">
      <c r="A80" s="171"/>
      <c r="B80" s="171"/>
      <c r="C80" s="184" t="s">
        <v>82</v>
      </c>
      <c r="D80" s="39" t="s">
        <v>83</v>
      </c>
      <c r="E80" s="39">
        <v>0</v>
      </c>
      <c r="F80" s="74">
        <v>1</v>
      </c>
      <c r="G80" s="113">
        <f t="shared" ref="G80:G89" si="7">E80*F80</f>
        <v>0</v>
      </c>
      <c r="H80" s="96"/>
    </row>
    <row r="81" spans="1:8" ht="14.25">
      <c r="A81" s="171"/>
      <c r="B81" s="171"/>
      <c r="C81" s="184"/>
      <c r="D81" s="39" t="s">
        <v>84</v>
      </c>
      <c r="E81" s="39">
        <v>0</v>
      </c>
      <c r="F81" s="74">
        <v>0</v>
      </c>
      <c r="G81" s="113">
        <f t="shared" si="7"/>
        <v>0</v>
      </c>
      <c r="H81" s="96"/>
    </row>
    <row r="82" spans="1:8" thickBot="1">
      <c r="A82" s="171"/>
      <c r="B82" s="171"/>
      <c r="C82" s="70"/>
      <c r="D82" s="71"/>
      <c r="E82" s="71"/>
      <c r="F82" s="72"/>
      <c r="G82" s="61"/>
      <c r="H82" s="96"/>
    </row>
    <row r="83" spans="1:8" ht="14.25">
      <c r="A83" s="171"/>
      <c r="B83" s="171"/>
      <c r="C83" s="183" t="s">
        <v>85</v>
      </c>
      <c r="D83" s="36" t="s">
        <v>66</v>
      </c>
      <c r="E83" s="36">
        <v>0</v>
      </c>
      <c r="F83" s="73">
        <v>2</v>
      </c>
      <c r="G83" s="38">
        <f t="shared" si="7"/>
        <v>0</v>
      </c>
      <c r="H83" s="96"/>
    </row>
    <row r="84" spans="1:8" thickBot="1">
      <c r="A84" s="171"/>
      <c r="B84" s="171"/>
      <c r="C84" s="185"/>
      <c r="D84" s="33" t="s">
        <v>62</v>
      </c>
      <c r="E84" s="33">
        <v>0</v>
      </c>
      <c r="F84" s="67">
        <v>0</v>
      </c>
      <c r="G84" s="35">
        <f t="shared" si="7"/>
        <v>0</v>
      </c>
      <c r="H84" s="96"/>
    </row>
    <row r="85" spans="1:8" ht="18.75" customHeight="1">
      <c r="A85" s="171"/>
      <c r="B85" s="171"/>
      <c r="C85" s="204" t="s">
        <v>86</v>
      </c>
      <c r="D85" s="30" t="s">
        <v>66</v>
      </c>
      <c r="E85" s="36">
        <v>0</v>
      </c>
      <c r="F85" s="66">
        <v>1</v>
      </c>
      <c r="G85" s="32">
        <f t="shared" si="7"/>
        <v>0</v>
      </c>
      <c r="H85" s="96"/>
    </row>
    <row r="86" spans="1:8" ht="23.25" customHeight="1" thickBot="1">
      <c r="A86" s="171"/>
      <c r="B86" s="171"/>
      <c r="C86" s="205"/>
      <c r="D86" s="59" t="s">
        <v>62</v>
      </c>
      <c r="E86" s="33">
        <v>0</v>
      </c>
      <c r="F86" s="68">
        <v>0</v>
      </c>
      <c r="G86" s="69">
        <f t="shared" si="7"/>
        <v>0</v>
      </c>
      <c r="H86" s="96"/>
    </row>
    <row r="87" spans="1:8" ht="14.25">
      <c r="A87" s="171"/>
      <c r="B87" s="171"/>
      <c r="C87" s="183" t="s">
        <v>87</v>
      </c>
      <c r="D87" s="36" t="s">
        <v>88</v>
      </c>
      <c r="E87" s="36">
        <v>0</v>
      </c>
      <c r="F87" s="73">
        <v>2</v>
      </c>
      <c r="G87" s="38">
        <f t="shared" si="7"/>
        <v>0</v>
      </c>
      <c r="H87" s="96"/>
    </row>
    <row r="88" spans="1:8" ht="14.25">
      <c r="A88" s="171"/>
      <c r="B88" s="171"/>
      <c r="C88" s="184"/>
      <c r="D88" s="39" t="s">
        <v>89</v>
      </c>
      <c r="E88" s="39">
        <v>0</v>
      </c>
      <c r="F88" s="74">
        <v>1</v>
      </c>
      <c r="G88" s="41">
        <f t="shared" si="7"/>
        <v>0</v>
      </c>
      <c r="H88" s="96"/>
    </row>
    <row r="89" spans="1:8" thickBot="1">
      <c r="A89" s="171"/>
      <c r="B89" s="172"/>
      <c r="C89" s="185"/>
      <c r="D89" s="33" t="s">
        <v>37</v>
      </c>
      <c r="E89" s="33">
        <v>0</v>
      </c>
      <c r="F89" s="67">
        <v>0</v>
      </c>
      <c r="G89" s="35">
        <f t="shared" si="7"/>
        <v>0</v>
      </c>
      <c r="H89" s="96"/>
    </row>
    <row r="90" spans="1:8" thickBot="1">
      <c r="A90" s="171"/>
      <c r="B90" s="206" t="s">
        <v>90</v>
      </c>
      <c r="C90" s="207"/>
      <c r="D90" s="207"/>
      <c r="E90" s="207"/>
      <c r="F90" s="208"/>
      <c r="G90" s="75">
        <f>SUM(G78:G89)</f>
        <v>0</v>
      </c>
      <c r="H90" s="96"/>
    </row>
    <row r="91" spans="1:8" ht="27">
      <c r="A91" s="171"/>
      <c r="B91" s="170" t="s">
        <v>91</v>
      </c>
      <c r="C91" s="159" t="s">
        <v>194</v>
      </c>
      <c r="D91" s="36" t="s">
        <v>92</v>
      </c>
      <c r="E91" s="36">
        <v>0</v>
      </c>
      <c r="F91" s="73">
        <v>4</v>
      </c>
      <c r="G91" s="38">
        <f>E91*F91</f>
        <v>0</v>
      </c>
      <c r="H91" s="96"/>
    </row>
    <row r="92" spans="1:8" thickBot="1">
      <c r="A92" s="171"/>
      <c r="B92" s="171"/>
      <c r="C92" s="161"/>
      <c r="D92" s="33" t="s">
        <v>93</v>
      </c>
      <c r="E92" s="33">
        <v>0</v>
      </c>
      <c r="F92" s="67">
        <v>0</v>
      </c>
      <c r="G92" s="35">
        <f>E92*F92</f>
        <v>0</v>
      </c>
      <c r="H92" s="96"/>
    </row>
    <row r="93" spans="1:8" ht="14.25">
      <c r="A93" s="171"/>
      <c r="B93" s="171"/>
      <c r="C93" s="209" t="s">
        <v>94</v>
      </c>
      <c r="D93" s="30" t="s">
        <v>30</v>
      </c>
      <c r="E93" s="30">
        <v>0</v>
      </c>
      <c r="F93" s="66">
        <v>1</v>
      </c>
      <c r="G93" s="32">
        <f t="shared" ref="G93:G101" si="8">E93*F93</f>
        <v>0</v>
      </c>
      <c r="H93" s="96"/>
    </row>
    <row r="94" spans="1:8" thickBot="1">
      <c r="A94" s="171"/>
      <c r="B94" s="171"/>
      <c r="C94" s="210"/>
      <c r="D94" s="59" t="s">
        <v>31</v>
      </c>
      <c r="E94" s="59">
        <v>0</v>
      </c>
      <c r="F94" s="68">
        <v>0</v>
      </c>
      <c r="G94" s="69">
        <f t="shared" si="8"/>
        <v>0</v>
      </c>
      <c r="H94" s="96"/>
    </row>
    <row r="95" spans="1:8" ht="14.25">
      <c r="A95" s="171"/>
      <c r="B95" s="171"/>
      <c r="C95" s="159" t="s">
        <v>95</v>
      </c>
      <c r="D95" s="36" t="s">
        <v>30</v>
      </c>
      <c r="E95" s="36">
        <v>0</v>
      </c>
      <c r="F95" s="73">
        <v>1</v>
      </c>
      <c r="G95" s="38">
        <f t="shared" si="8"/>
        <v>0</v>
      </c>
      <c r="H95" s="96"/>
    </row>
    <row r="96" spans="1:8" ht="28.5" customHeight="1" thickBot="1">
      <c r="A96" s="171"/>
      <c r="B96" s="171"/>
      <c r="C96" s="161"/>
      <c r="D96" s="33" t="s">
        <v>31</v>
      </c>
      <c r="E96" s="33">
        <v>0</v>
      </c>
      <c r="F96" s="67">
        <v>0</v>
      </c>
      <c r="G96" s="35">
        <f t="shared" si="8"/>
        <v>0</v>
      </c>
      <c r="H96" s="96"/>
    </row>
    <row r="97" spans="1:8" ht="14.25">
      <c r="A97" s="171"/>
      <c r="B97" s="171"/>
      <c r="C97" s="209" t="s">
        <v>96</v>
      </c>
      <c r="D97" s="30" t="s">
        <v>74</v>
      </c>
      <c r="E97" s="30">
        <v>0</v>
      </c>
      <c r="F97" s="66">
        <v>2</v>
      </c>
      <c r="G97" s="32">
        <f t="shared" si="8"/>
        <v>0</v>
      </c>
      <c r="H97" s="96"/>
    </row>
    <row r="98" spans="1:8" ht="14.25">
      <c r="A98" s="171"/>
      <c r="B98" s="171"/>
      <c r="C98" s="160"/>
      <c r="D98" s="39" t="s">
        <v>97</v>
      </c>
      <c r="E98" s="39">
        <v>0</v>
      </c>
      <c r="F98" s="74">
        <v>1</v>
      </c>
      <c r="G98" s="41">
        <f t="shared" si="8"/>
        <v>0</v>
      </c>
      <c r="H98" s="96"/>
    </row>
    <row r="99" spans="1:8" ht="27.75" thickBot="1">
      <c r="A99" s="171"/>
      <c r="B99" s="171"/>
      <c r="C99" s="210"/>
      <c r="D99" s="59" t="s">
        <v>98</v>
      </c>
      <c r="E99" s="59">
        <v>0</v>
      </c>
      <c r="F99" s="68">
        <v>0</v>
      </c>
      <c r="G99" s="69">
        <f t="shared" si="8"/>
        <v>0</v>
      </c>
      <c r="H99" s="96"/>
    </row>
    <row r="100" spans="1:8" ht="14.25">
      <c r="A100" s="171"/>
      <c r="B100" s="171"/>
      <c r="C100" s="159" t="s">
        <v>99</v>
      </c>
      <c r="D100" s="36" t="s">
        <v>30</v>
      </c>
      <c r="E100" s="36">
        <v>0</v>
      </c>
      <c r="F100" s="73">
        <v>1</v>
      </c>
      <c r="G100" s="38">
        <f t="shared" si="8"/>
        <v>0</v>
      </c>
      <c r="H100" s="96"/>
    </row>
    <row r="101" spans="1:8" thickBot="1">
      <c r="A101" s="171"/>
      <c r="B101" s="172"/>
      <c r="C101" s="161"/>
      <c r="D101" s="33" t="s">
        <v>31</v>
      </c>
      <c r="E101" s="33">
        <v>0</v>
      </c>
      <c r="F101" s="67">
        <v>0</v>
      </c>
      <c r="G101" s="35">
        <f t="shared" si="8"/>
        <v>0</v>
      </c>
      <c r="H101" s="96"/>
    </row>
    <row r="102" spans="1:8" thickBot="1">
      <c r="A102" s="171"/>
      <c r="B102" s="186" t="s">
        <v>90</v>
      </c>
      <c r="C102" s="187"/>
      <c r="D102" s="187"/>
      <c r="E102" s="187"/>
      <c r="F102" s="188"/>
      <c r="G102" s="76">
        <f>SUM(G91:G101)</f>
        <v>0</v>
      </c>
      <c r="H102" s="96"/>
    </row>
    <row r="103" spans="1:8" ht="19.5" customHeight="1">
      <c r="A103" s="171"/>
      <c r="B103" s="170" t="s">
        <v>100</v>
      </c>
      <c r="C103" s="183" t="s">
        <v>101</v>
      </c>
      <c r="D103" s="36" t="s">
        <v>30</v>
      </c>
      <c r="E103" s="36">
        <v>0</v>
      </c>
      <c r="F103" s="44">
        <v>2</v>
      </c>
      <c r="G103" s="38">
        <f>E103*F103</f>
        <v>0</v>
      </c>
      <c r="H103" s="96"/>
    </row>
    <row r="104" spans="1:8" ht="24" customHeight="1" thickBot="1">
      <c r="A104" s="171"/>
      <c r="B104" s="171"/>
      <c r="C104" s="205"/>
      <c r="D104" s="59" t="s">
        <v>31</v>
      </c>
      <c r="E104" s="59">
        <v>0</v>
      </c>
      <c r="F104" s="60">
        <v>0</v>
      </c>
      <c r="G104" s="69">
        <f t="shared" ref="G104:G112" si="9">E104*F104</f>
        <v>0</v>
      </c>
      <c r="H104" s="96"/>
    </row>
    <row r="105" spans="1:8" ht="14.25">
      <c r="A105" s="171"/>
      <c r="B105" s="171"/>
      <c r="C105" s="183" t="s">
        <v>102</v>
      </c>
      <c r="D105" s="36" t="s">
        <v>103</v>
      </c>
      <c r="E105" s="36">
        <v>0</v>
      </c>
      <c r="F105" s="44">
        <v>1</v>
      </c>
      <c r="G105" s="38">
        <f t="shared" si="9"/>
        <v>0</v>
      </c>
      <c r="H105" s="96"/>
    </row>
    <row r="106" spans="1:8" thickBot="1">
      <c r="A106" s="171"/>
      <c r="B106" s="171"/>
      <c r="C106" s="185"/>
      <c r="D106" s="33" t="s">
        <v>37</v>
      </c>
      <c r="E106" s="33">
        <v>0</v>
      </c>
      <c r="F106" s="48">
        <v>0</v>
      </c>
      <c r="G106" s="35">
        <f t="shared" si="9"/>
        <v>0</v>
      </c>
      <c r="H106" s="96"/>
    </row>
    <row r="107" spans="1:8" ht="40.5">
      <c r="A107" s="171"/>
      <c r="B107" s="171"/>
      <c r="C107" s="204" t="s">
        <v>104</v>
      </c>
      <c r="D107" s="30" t="s">
        <v>105</v>
      </c>
      <c r="E107" s="30">
        <v>0</v>
      </c>
      <c r="F107" s="57">
        <v>2</v>
      </c>
      <c r="G107" s="32">
        <f t="shared" si="9"/>
        <v>0</v>
      </c>
      <c r="H107" s="96"/>
    </row>
    <row r="108" spans="1:8" ht="14.25">
      <c r="A108" s="171"/>
      <c r="B108" s="171"/>
      <c r="C108" s="184"/>
      <c r="D108" s="39" t="s">
        <v>106</v>
      </c>
      <c r="E108" s="39">
        <v>0</v>
      </c>
      <c r="F108" s="46">
        <v>1</v>
      </c>
      <c r="G108" s="41">
        <f t="shared" si="9"/>
        <v>0</v>
      </c>
      <c r="H108" s="96"/>
    </row>
    <row r="109" spans="1:8" thickBot="1">
      <c r="A109" s="171"/>
      <c r="B109" s="171"/>
      <c r="C109" s="205"/>
      <c r="D109" s="59" t="s">
        <v>107</v>
      </c>
      <c r="E109" s="59">
        <v>0</v>
      </c>
      <c r="F109" s="60">
        <v>0</v>
      </c>
      <c r="G109" s="69">
        <f t="shared" si="9"/>
        <v>0</v>
      </c>
      <c r="H109" s="96"/>
    </row>
    <row r="110" spans="1:8" ht="27">
      <c r="A110" s="171"/>
      <c r="B110" s="171"/>
      <c r="C110" s="183" t="s">
        <v>108</v>
      </c>
      <c r="D110" s="36" t="s">
        <v>109</v>
      </c>
      <c r="E110" s="36">
        <v>0</v>
      </c>
      <c r="F110" s="44">
        <v>2</v>
      </c>
      <c r="G110" s="38">
        <f t="shared" si="9"/>
        <v>0</v>
      </c>
      <c r="H110" s="96"/>
    </row>
    <row r="111" spans="1:8" ht="27">
      <c r="A111" s="171"/>
      <c r="B111" s="171"/>
      <c r="C111" s="184"/>
      <c r="D111" s="39" t="s">
        <v>110</v>
      </c>
      <c r="E111" s="39">
        <v>0</v>
      </c>
      <c r="F111" s="46">
        <v>1</v>
      </c>
      <c r="G111" s="41">
        <f t="shared" si="9"/>
        <v>0</v>
      </c>
      <c r="H111" s="96"/>
    </row>
    <row r="112" spans="1:8" ht="27.75" thickBot="1">
      <c r="A112" s="171"/>
      <c r="B112" s="172"/>
      <c r="C112" s="185"/>
      <c r="D112" s="33" t="s">
        <v>111</v>
      </c>
      <c r="E112" s="33">
        <v>0</v>
      </c>
      <c r="F112" s="48">
        <v>0</v>
      </c>
      <c r="G112" s="35">
        <f t="shared" si="9"/>
        <v>0</v>
      </c>
      <c r="H112" s="96"/>
    </row>
    <row r="113" spans="1:8" ht="14.25">
      <c r="A113" s="171"/>
      <c r="B113" s="200" t="s">
        <v>112</v>
      </c>
      <c r="C113" s="201"/>
      <c r="D113" s="201"/>
      <c r="E113" s="201"/>
      <c r="F113" s="202"/>
      <c r="G113" s="77">
        <f>SUM(G103:G112)</f>
        <v>0</v>
      </c>
      <c r="H113" s="96"/>
    </row>
    <row r="114" spans="1:8" thickBot="1">
      <c r="A114" s="172"/>
      <c r="B114" s="176" t="s">
        <v>113</v>
      </c>
      <c r="C114" s="177"/>
      <c r="D114" s="177"/>
      <c r="E114" s="177"/>
      <c r="F114" s="175"/>
      <c r="G114" s="78">
        <f>G113+G102+G90</f>
        <v>0</v>
      </c>
      <c r="H114" s="96"/>
    </row>
    <row r="115" spans="1:8" ht="14.25">
      <c r="A115" s="79"/>
      <c r="B115" s="12"/>
      <c r="C115" s="12"/>
      <c r="D115" s="12"/>
      <c r="E115" s="80"/>
      <c r="F115" s="81"/>
      <c r="G115" s="82"/>
      <c r="H115" s="96"/>
    </row>
    <row r="116" spans="1:8" ht="51">
      <c r="A116" s="83" t="s">
        <v>6</v>
      </c>
      <c r="B116" s="83" t="s">
        <v>7</v>
      </c>
      <c r="C116" s="83" t="s">
        <v>8</v>
      </c>
      <c r="D116" s="83" t="s">
        <v>9</v>
      </c>
      <c r="E116" s="84" t="s">
        <v>179</v>
      </c>
      <c r="F116" s="84" t="s">
        <v>10</v>
      </c>
      <c r="G116" s="85" t="s">
        <v>11</v>
      </c>
      <c r="H116" s="96"/>
    </row>
    <row r="117" spans="1:8" ht="27">
      <c r="A117" s="179" t="s">
        <v>114</v>
      </c>
      <c r="B117" s="171" t="s">
        <v>115</v>
      </c>
      <c r="C117" s="204" t="s">
        <v>116</v>
      </c>
      <c r="D117" s="30" t="s">
        <v>117</v>
      </c>
      <c r="E117" s="30">
        <v>0</v>
      </c>
      <c r="F117" s="66">
        <v>3</v>
      </c>
      <c r="G117" s="32">
        <f t="shared" ref="G117:G122" si="10">E117*F117</f>
        <v>0</v>
      </c>
      <c r="H117" s="96"/>
    </row>
    <row r="118" spans="1:8" ht="27">
      <c r="A118" s="179"/>
      <c r="B118" s="171"/>
      <c r="C118" s="184"/>
      <c r="D118" s="39" t="s">
        <v>118</v>
      </c>
      <c r="E118" s="39">
        <v>0</v>
      </c>
      <c r="F118" s="74">
        <v>2</v>
      </c>
      <c r="G118" s="41">
        <f t="shared" si="10"/>
        <v>0</v>
      </c>
      <c r="H118" s="96"/>
    </row>
    <row r="119" spans="1:8" thickBot="1">
      <c r="A119" s="179"/>
      <c r="B119" s="171"/>
      <c r="C119" s="185"/>
      <c r="D119" s="33" t="s">
        <v>119</v>
      </c>
      <c r="E119" s="33">
        <v>0</v>
      </c>
      <c r="F119" s="67">
        <v>0</v>
      </c>
      <c r="G119" s="35">
        <f t="shared" si="10"/>
        <v>0</v>
      </c>
      <c r="H119" s="96"/>
    </row>
    <row r="120" spans="1:8" ht="27">
      <c r="A120" s="179"/>
      <c r="B120" s="171"/>
      <c r="C120" s="159" t="s">
        <v>120</v>
      </c>
      <c r="D120" s="36" t="s">
        <v>121</v>
      </c>
      <c r="E120" s="36">
        <v>0</v>
      </c>
      <c r="F120" s="73">
        <v>3</v>
      </c>
      <c r="G120" s="86">
        <f t="shared" si="10"/>
        <v>0</v>
      </c>
      <c r="H120" s="96"/>
    </row>
    <row r="121" spans="1:8" ht="14.25">
      <c r="A121" s="179"/>
      <c r="B121" s="171"/>
      <c r="C121" s="160"/>
      <c r="D121" s="39" t="s">
        <v>122</v>
      </c>
      <c r="E121" s="39">
        <v>0</v>
      </c>
      <c r="F121" s="74">
        <v>2</v>
      </c>
      <c r="G121" s="87">
        <f t="shared" si="10"/>
        <v>0</v>
      </c>
      <c r="H121" s="96"/>
    </row>
    <row r="122" spans="1:8" thickBot="1">
      <c r="A122" s="179"/>
      <c r="B122" s="172"/>
      <c r="C122" s="161"/>
      <c r="D122" s="33" t="s">
        <v>119</v>
      </c>
      <c r="E122" s="33">
        <v>0</v>
      </c>
      <c r="F122" s="67">
        <v>0</v>
      </c>
      <c r="G122" s="88">
        <f t="shared" si="10"/>
        <v>0</v>
      </c>
      <c r="H122" s="96"/>
    </row>
    <row r="123" spans="1:8" thickBot="1">
      <c r="A123" s="179"/>
      <c r="B123" s="186" t="s">
        <v>123</v>
      </c>
      <c r="C123" s="187"/>
      <c r="D123" s="187"/>
      <c r="E123" s="187"/>
      <c r="F123" s="188"/>
      <c r="G123" s="43">
        <f>SUM(G117:G122)</f>
        <v>0</v>
      </c>
      <c r="H123" s="96"/>
    </row>
    <row r="124" spans="1:8" ht="27">
      <c r="A124" s="179"/>
      <c r="B124" s="189" t="s">
        <v>124</v>
      </c>
      <c r="C124" s="183" t="s">
        <v>125</v>
      </c>
      <c r="D124" s="36" t="s">
        <v>126</v>
      </c>
      <c r="E124" s="36">
        <v>0</v>
      </c>
      <c r="F124" s="73">
        <v>2</v>
      </c>
      <c r="G124" s="38">
        <f>E124*F124</f>
        <v>0</v>
      </c>
      <c r="H124" s="96"/>
    </row>
    <row r="125" spans="1:8" ht="27">
      <c r="A125" s="179"/>
      <c r="B125" s="190"/>
      <c r="C125" s="184"/>
      <c r="D125" s="39" t="s">
        <v>127</v>
      </c>
      <c r="E125" s="39">
        <v>0</v>
      </c>
      <c r="F125" s="74">
        <v>1</v>
      </c>
      <c r="G125" s="41">
        <f t="shared" ref="G125:G132" si="11">E125*F125</f>
        <v>0</v>
      </c>
      <c r="H125" s="96"/>
    </row>
    <row r="126" spans="1:8" thickBot="1">
      <c r="A126" s="179"/>
      <c r="B126" s="190"/>
      <c r="C126" s="185"/>
      <c r="D126" s="33" t="s">
        <v>128</v>
      </c>
      <c r="E126" s="33">
        <v>0</v>
      </c>
      <c r="F126" s="67">
        <v>0</v>
      </c>
      <c r="G126" s="35">
        <f t="shared" si="11"/>
        <v>0</v>
      </c>
      <c r="H126" s="96"/>
    </row>
    <row r="127" spans="1:8" ht="27">
      <c r="A127" s="179"/>
      <c r="B127" s="190"/>
      <c r="C127" s="204" t="s">
        <v>129</v>
      </c>
      <c r="D127" s="30" t="s">
        <v>130</v>
      </c>
      <c r="E127" s="30">
        <v>0</v>
      </c>
      <c r="F127" s="66">
        <v>2</v>
      </c>
      <c r="G127" s="32">
        <f t="shared" si="11"/>
        <v>0</v>
      </c>
      <c r="H127" s="96"/>
    </row>
    <row r="128" spans="1:8" ht="27">
      <c r="A128" s="179"/>
      <c r="B128" s="190"/>
      <c r="C128" s="184"/>
      <c r="D128" s="39" t="s">
        <v>127</v>
      </c>
      <c r="E128" s="39">
        <v>0</v>
      </c>
      <c r="F128" s="74">
        <v>1</v>
      </c>
      <c r="G128" s="41">
        <f t="shared" si="11"/>
        <v>0</v>
      </c>
      <c r="H128" s="96"/>
    </row>
    <row r="129" spans="1:8" thickBot="1">
      <c r="A129" s="179"/>
      <c r="B129" s="190"/>
      <c r="C129" s="205"/>
      <c r="D129" s="59" t="s">
        <v>128</v>
      </c>
      <c r="E129" s="59">
        <v>0</v>
      </c>
      <c r="F129" s="68">
        <v>0</v>
      </c>
      <c r="G129" s="69">
        <f t="shared" si="11"/>
        <v>0</v>
      </c>
      <c r="H129" s="96"/>
    </row>
    <row r="130" spans="1:8" ht="27">
      <c r="A130" s="179"/>
      <c r="B130" s="190"/>
      <c r="C130" s="183" t="s">
        <v>131</v>
      </c>
      <c r="D130" s="36" t="s">
        <v>130</v>
      </c>
      <c r="E130" s="36">
        <v>0</v>
      </c>
      <c r="F130" s="73">
        <v>2</v>
      </c>
      <c r="G130" s="38">
        <f t="shared" si="11"/>
        <v>0</v>
      </c>
      <c r="H130" s="96"/>
    </row>
    <row r="131" spans="1:8" ht="27">
      <c r="A131" s="179"/>
      <c r="B131" s="190"/>
      <c r="C131" s="184"/>
      <c r="D131" s="39" t="s">
        <v>127</v>
      </c>
      <c r="E131" s="39">
        <v>0</v>
      </c>
      <c r="F131" s="74">
        <v>1</v>
      </c>
      <c r="G131" s="41">
        <f t="shared" si="11"/>
        <v>0</v>
      </c>
      <c r="H131" s="96"/>
    </row>
    <row r="132" spans="1:8" thickBot="1">
      <c r="A132" s="179"/>
      <c r="B132" s="191"/>
      <c r="C132" s="185"/>
      <c r="D132" s="33" t="s">
        <v>132</v>
      </c>
      <c r="E132" s="33">
        <v>0</v>
      </c>
      <c r="F132" s="67">
        <v>0</v>
      </c>
      <c r="G132" s="35">
        <f t="shared" si="11"/>
        <v>0</v>
      </c>
      <c r="H132" s="96"/>
    </row>
    <row r="133" spans="1:8" thickBot="1">
      <c r="A133" s="179"/>
      <c r="B133" s="186" t="s">
        <v>133</v>
      </c>
      <c r="C133" s="187"/>
      <c r="D133" s="187"/>
      <c r="E133" s="187"/>
      <c r="F133" s="188"/>
      <c r="G133" s="43">
        <f>SUM(G124:G132)</f>
        <v>0</v>
      </c>
      <c r="H133" s="96"/>
    </row>
    <row r="134" spans="1:8" ht="27">
      <c r="A134" s="179"/>
      <c r="B134" s="189" t="s">
        <v>134</v>
      </c>
      <c r="C134" s="159" t="s">
        <v>135</v>
      </c>
      <c r="D134" s="36" t="s">
        <v>130</v>
      </c>
      <c r="E134" s="36">
        <v>0</v>
      </c>
      <c r="F134" s="73">
        <v>3</v>
      </c>
      <c r="G134" s="86">
        <f>E134*F134</f>
        <v>0</v>
      </c>
      <c r="H134" s="96"/>
    </row>
    <row r="135" spans="1:8" ht="27">
      <c r="A135" s="179"/>
      <c r="B135" s="190"/>
      <c r="C135" s="160"/>
      <c r="D135" s="39" t="s">
        <v>127</v>
      </c>
      <c r="E135" s="39">
        <v>0</v>
      </c>
      <c r="F135" s="74">
        <v>2</v>
      </c>
      <c r="G135" s="87">
        <f>E135*F135</f>
        <v>0</v>
      </c>
      <c r="H135" s="96"/>
    </row>
    <row r="136" spans="1:8" thickBot="1">
      <c r="A136" s="179"/>
      <c r="B136" s="191"/>
      <c r="C136" s="161"/>
      <c r="D136" s="33" t="s">
        <v>132</v>
      </c>
      <c r="E136" s="33">
        <v>0</v>
      </c>
      <c r="F136" s="67">
        <v>1</v>
      </c>
      <c r="G136" s="88">
        <f>E136*F136</f>
        <v>0</v>
      </c>
      <c r="H136" s="96"/>
    </row>
    <row r="137" spans="1:8" ht="14.25">
      <c r="A137" s="179"/>
      <c r="B137" s="192" t="s">
        <v>136</v>
      </c>
      <c r="C137" s="193"/>
      <c r="D137" s="193"/>
      <c r="E137" s="193"/>
      <c r="F137" s="194"/>
      <c r="G137" s="32">
        <f>SUM(G134:G136)</f>
        <v>0</v>
      </c>
      <c r="H137" s="96"/>
    </row>
    <row r="138" spans="1:8" thickBot="1">
      <c r="A138" s="203"/>
      <c r="B138" s="182" t="s">
        <v>137</v>
      </c>
      <c r="C138" s="195"/>
      <c r="D138" s="195"/>
      <c r="E138" s="195"/>
      <c r="F138" s="185"/>
      <c r="G138" s="89">
        <f>G137+G133+G123</f>
        <v>0</v>
      </c>
      <c r="H138" s="96"/>
    </row>
    <row r="139" spans="1:8" ht="14.25">
      <c r="A139" s="79"/>
      <c r="B139" s="12"/>
      <c r="C139" s="14"/>
      <c r="D139" s="14"/>
      <c r="E139" s="14"/>
      <c r="F139" s="50"/>
      <c r="G139" s="53"/>
      <c r="H139" s="96"/>
    </row>
    <row r="140" spans="1:8" ht="51.75" thickBot="1">
      <c r="A140" s="90" t="s">
        <v>6</v>
      </c>
      <c r="B140" s="90" t="s">
        <v>7</v>
      </c>
      <c r="C140" s="90" t="s">
        <v>8</v>
      </c>
      <c r="D140" s="90" t="s">
        <v>9</v>
      </c>
      <c r="E140" s="91" t="s">
        <v>179</v>
      </c>
      <c r="F140" s="91" t="s">
        <v>10</v>
      </c>
      <c r="G140" s="92" t="s">
        <v>11</v>
      </c>
      <c r="H140" s="96"/>
    </row>
    <row r="141" spans="1:8" ht="40.5">
      <c r="A141" s="168" t="s">
        <v>138</v>
      </c>
      <c r="B141" s="170" t="s">
        <v>139</v>
      </c>
      <c r="C141" s="173" t="s">
        <v>140</v>
      </c>
      <c r="D141" s="36" t="s">
        <v>141</v>
      </c>
      <c r="E141" s="36">
        <v>0</v>
      </c>
      <c r="F141" s="73">
        <v>2</v>
      </c>
      <c r="G141" s="38">
        <f>E141*F141</f>
        <v>0</v>
      </c>
      <c r="H141" s="96"/>
    </row>
    <row r="142" spans="1:8" ht="14.25">
      <c r="A142" s="168"/>
      <c r="B142" s="171"/>
      <c r="C142" s="174"/>
      <c r="D142" s="39" t="s">
        <v>142</v>
      </c>
      <c r="E142" s="39">
        <v>0</v>
      </c>
      <c r="F142" s="74">
        <v>1</v>
      </c>
      <c r="G142" s="41">
        <f t="shared" ref="G142:G157" si="12">E142*F142</f>
        <v>0</v>
      </c>
      <c r="H142" s="96"/>
    </row>
    <row r="143" spans="1:8" thickBot="1">
      <c r="A143" s="168"/>
      <c r="B143" s="172"/>
      <c r="C143" s="175"/>
      <c r="D143" s="33" t="s">
        <v>143</v>
      </c>
      <c r="E143" s="33">
        <v>0</v>
      </c>
      <c r="F143" s="67">
        <v>0</v>
      </c>
      <c r="G143" s="35">
        <f>E143*F143</f>
        <v>0</v>
      </c>
      <c r="H143" s="96"/>
    </row>
    <row r="144" spans="1:8" thickBot="1">
      <c r="A144" s="168"/>
      <c r="B144" s="176" t="s">
        <v>144</v>
      </c>
      <c r="C144" s="177"/>
      <c r="D144" s="177"/>
      <c r="E144" s="177"/>
      <c r="F144" s="177"/>
      <c r="G144" s="93">
        <f>SUM(G141:G143)</f>
        <v>0</v>
      </c>
      <c r="H144" s="96"/>
    </row>
    <row r="145" spans="1:8" ht="14.25">
      <c r="A145" s="168"/>
      <c r="B145" s="178" t="s">
        <v>145</v>
      </c>
      <c r="C145" s="159" t="s">
        <v>146</v>
      </c>
      <c r="D145" s="36" t="s">
        <v>147</v>
      </c>
      <c r="E145" s="36">
        <v>0</v>
      </c>
      <c r="F145" s="73">
        <v>2</v>
      </c>
      <c r="G145" s="38">
        <f t="shared" si="12"/>
        <v>0</v>
      </c>
      <c r="H145" s="96"/>
    </row>
    <row r="146" spans="1:8" ht="27.75" thickBot="1">
      <c r="A146" s="168"/>
      <c r="B146" s="179"/>
      <c r="C146" s="161"/>
      <c r="D146" s="33" t="s">
        <v>148</v>
      </c>
      <c r="E146" s="33">
        <v>0</v>
      </c>
      <c r="F146" s="67">
        <v>0</v>
      </c>
      <c r="G146" s="35">
        <f t="shared" si="12"/>
        <v>0</v>
      </c>
      <c r="H146" s="96"/>
    </row>
    <row r="147" spans="1:8" ht="14.25">
      <c r="A147" s="168"/>
      <c r="B147" s="179"/>
      <c r="C147" s="159" t="s">
        <v>149</v>
      </c>
      <c r="D147" s="36" t="s">
        <v>147</v>
      </c>
      <c r="E147" s="36">
        <v>0</v>
      </c>
      <c r="F147" s="73">
        <v>2</v>
      </c>
      <c r="G147" s="38">
        <f t="shared" si="12"/>
        <v>0</v>
      </c>
      <c r="H147" s="96"/>
    </row>
    <row r="148" spans="1:8" ht="27">
      <c r="A148" s="168"/>
      <c r="B148" s="179"/>
      <c r="C148" s="160"/>
      <c r="D148" s="39" t="s">
        <v>150</v>
      </c>
      <c r="E148" s="39">
        <v>0</v>
      </c>
      <c r="F148" s="74">
        <v>1</v>
      </c>
      <c r="G148" s="41">
        <f t="shared" si="12"/>
        <v>0</v>
      </c>
      <c r="H148" s="96"/>
    </row>
    <row r="149" spans="1:8" ht="23.25" customHeight="1" thickBot="1">
      <c r="A149" s="168"/>
      <c r="B149" s="179"/>
      <c r="C149" s="161"/>
      <c r="D149" s="33" t="s">
        <v>151</v>
      </c>
      <c r="E149" s="33">
        <v>0</v>
      </c>
      <c r="F149" s="67">
        <v>0</v>
      </c>
      <c r="G149" s="35">
        <f t="shared" si="12"/>
        <v>0</v>
      </c>
      <c r="H149" s="96"/>
    </row>
    <row r="150" spans="1:8" ht="14.25">
      <c r="A150" s="168"/>
      <c r="B150" s="179"/>
      <c r="C150" s="159" t="s">
        <v>152</v>
      </c>
      <c r="D150" s="36" t="s">
        <v>147</v>
      </c>
      <c r="E150" s="36">
        <v>0</v>
      </c>
      <c r="F150" s="73">
        <v>1</v>
      </c>
      <c r="G150" s="38">
        <f t="shared" si="12"/>
        <v>0</v>
      </c>
      <c r="H150" s="96"/>
    </row>
    <row r="151" spans="1:8" thickBot="1">
      <c r="A151" s="168"/>
      <c r="B151" s="176"/>
      <c r="C151" s="161"/>
      <c r="D151" s="33" t="s">
        <v>153</v>
      </c>
      <c r="E151" s="33">
        <v>0</v>
      </c>
      <c r="F151" s="67">
        <v>0</v>
      </c>
      <c r="G151" s="35">
        <f t="shared" si="12"/>
        <v>0</v>
      </c>
      <c r="H151" s="96"/>
    </row>
    <row r="152" spans="1:8" thickBot="1">
      <c r="A152" s="168"/>
      <c r="B152" s="176" t="s">
        <v>154</v>
      </c>
      <c r="C152" s="177"/>
      <c r="D152" s="177"/>
      <c r="E152" s="177"/>
      <c r="F152" s="177"/>
      <c r="G152" s="61">
        <f>SUM(G145:G151)</f>
        <v>0</v>
      </c>
      <c r="H152" s="96"/>
    </row>
    <row r="153" spans="1:8" ht="54">
      <c r="A153" s="168"/>
      <c r="B153" s="180" t="s">
        <v>155</v>
      </c>
      <c r="C153" s="159" t="s">
        <v>156</v>
      </c>
      <c r="D153" s="36" t="s">
        <v>157</v>
      </c>
      <c r="E153" s="36">
        <v>0</v>
      </c>
      <c r="F153" s="73">
        <v>2</v>
      </c>
      <c r="G153" s="38">
        <f t="shared" si="12"/>
        <v>0</v>
      </c>
      <c r="H153" s="96"/>
    </row>
    <row r="154" spans="1:8" ht="27">
      <c r="A154" s="168"/>
      <c r="B154" s="181"/>
      <c r="C154" s="160"/>
      <c r="D154" s="39" t="s">
        <v>158</v>
      </c>
      <c r="E154" s="39">
        <v>0</v>
      </c>
      <c r="F154" s="74">
        <v>1</v>
      </c>
      <c r="G154" s="41">
        <f t="shared" si="12"/>
        <v>0</v>
      </c>
      <c r="H154" s="96"/>
    </row>
    <row r="155" spans="1:8" ht="27.75" thickBot="1">
      <c r="A155" s="168"/>
      <c r="B155" s="181"/>
      <c r="C155" s="161"/>
      <c r="D155" s="33" t="s">
        <v>159</v>
      </c>
      <c r="E155" s="33">
        <v>0</v>
      </c>
      <c r="F155" s="67">
        <v>0</v>
      </c>
      <c r="G155" s="35">
        <f t="shared" si="12"/>
        <v>0</v>
      </c>
      <c r="H155" s="96"/>
    </row>
    <row r="156" spans="1:8" ht="27" customHeight="1">
      <c r="A156" s="168"/>
      <c r="B156" s="181"/>
      <c r="C156" s="159" t="s">
        <v>160</v>
      </c>
      <c r="D156" s="36" t="s">
        <v>161</v>
      </c>
      <c r="E156" s="36">
        <v>0</v>
      </c>
      <c r="F156" s="73">
        <v>1</v>
      </c>
      <c r="G156" s="38">
        <f t="shared" si="12"/>
        <v>0</v>
      </c>
      <c r="H156" s="96"/>
    </row>
    <row r="157" spans="1:8" ht="26.25" customHeight="1" thickBot="1">
      <c r="A157" s="168"/>
      <c r="B157" s="182"/>
      <c r="C157" s="161"/>
      <c r="D157" s="33" t="s">
        <v>162</v>
      </c>
      <c r="E157" s="33">
        <v>0</v>
      </c>
      <c r="F157" s="67">
        <v>0</v>
      </c>
      <c r="G157" s="35">
        <f t="shared" si="12"/>
        <v>0</v>
      </c>
      <c r="H157" s="96"/>
    </row>
    <row r="158" spans="1:8" thickBot="1">
      <c r="A158" s="169"/>
      <c r="B158" s="162" t="s">
        <v>163</v>
      </c>
      <c r="C158" s="162"/>
      <c r="D158" s="162"/>
      <c r="E158" s="162"/>
      <c r="F158" s="162"/>
      <c r="G158" s="94">
        <f>SUM(G153:G157)</f>
        <v>0</v>
      </c>
      <c r="H158" s="96"/>
    </row>
    <row r="159" spans="1:8" ht="24" customHeight="1" thickBot="1">
      <c r="A159" s="169"/>
      <c r="B159" s="163" t="s">
        <v>164</v>
      </c>
      <c r="C159" s="162"/>
      <c r="D159" s="162"/>
      <c r="E159" s="162"/>
      <c r="F159" s="164"/>
      <c r="G159" s="82">
        <f>+G158+G152+G144</f>
        <v>0</v>
      </c>
      <c r="H159" s="96"/>
    </row>
    <row r="160" spans="1:8" thickBot="1">
      <c r="A160" s="165" t="s">
        <v>165</v>
      </c>
      <c r="B160" s="166"/>
      <c r="C160" s="166"/>
      <c r="D160" s="166"/>
      <c r="E160" s="166"/>
      <c r="F160" s="167"/>
      <c r="G160" s="95">
        <f>G159+G138+G114+G75+G55</f>
        <v>7</v>
      </c>
      <c r="H160" s="96"/>
    </row>
    <row r="161" spans="1:8" ht="14.25">
      <c r="A161" s="96"/>
      <c r="B161" s="97"/>
      <c r="C161" s="96"/>
      <c r="D161" s="96"/>
      <c r="E161" s="96"/>
      <c r="F161" s="96"/>
      <c r="G161" s="96"/>
      <c r="H161" s="96"/>
    </row>
    <row r="162" spans="1:8" ht="14.25">
      <c r="A162" s="199" t="s">
        <v>184</v>
      </c>
      <c r="B162" s="199"/>
      <c r="C162" s="199"/>
      <c r="D162" s="199"/>
      <c r="E162" s="199"/>
      <c r="F162" s="199"/>
      <c r="G162" s="199"/>
      <c r="H162" s="96"/>
    </row>
    <row r="163" spans="1:8" thickBot="1">
      <c r="A163" s="142" t="s">
        <v>182</v>
      </c>
      <c r="B163" s="143"/>
      <c r="C163" s="143"/>
      <c r="D163" s="143"/>
      <c r="E163" s="143"/>
      <c r="F163" s="143"/>
      <c r="G163" s="144"/>
      <c r="H163" s="96"/>
    </row>
    <row r="164" spans="1:8" ht="15" customHeight="1">
      <c r="A164" s="120" t="s">
        <v>7</v>
      </c>
      <c r="B164" s="121" t="s">
        <v>166</v>
      </c>
      <c r="C164" s="122"/>
      <c r="D164" s="123"/>
      <c r="E164" s="121" t="s">
        <v>167</v>
      </c>
      <c r="F164" s="123"/>
      <c r="G164" s="130" t="s">
        <v>168</v>
      </c>
      <c r="H164" s="96"/>
    </row>
    <row r="165" spans="1:8" ht="18.75" customHeight="1">
      <c r="A165" s="120"/>
      <c r="B165" s="124"/>
      <c r="C165" s="125"/>
      <c r="D165" s="126"/>
      <c r="E165" s="124"/>
      <c r="F165" s="126"/>
      <c r="G165" s="130"/>
      <c r="H165" s="96"/>
    </row>
    <row r="166" spans="1:8" ht="22.5" customHeight="1">
      <c r="A166" s="120"/>
      <c r="B166" s="127"/>
      <c r="C166" s="128"/>
      <c r="D166" s="129"/>
      <c r="E166" s="127"/>
      <c r="F166" s="129"/>
      <c r="G166" s="130"/>
      <c r="H166" s="96"/>
    </row>
    <row r="167" spans="1:8" ht="14.25">
      <c r="A167" s="99" t="s">
        <v>13</v>
      </c>
      <c r="B167" s="196"/>
      <c r="C167" s="196"/>
      <c r="D167" s="196"/>
      <c r="E167" s="196"/>
      <c r="F167" s="196"/>
      <c r="G167" s="100"/>
      <c r="H167" s="96"/>
    </row>
    <row r="168" spans="1:8" ht="27">
      <c r="A168" s="99" t="s">
        <v>169</v>
      </c>
      <c r="B168" s="196"/>
      <c r="C168" s="196"/>
      <c r="D168" s="196"/>
      <c r="E168" s="196"/>
      <c r="F168" s="196"/>
      <c r="G168" s="100"/>
      <c r="H168" s="96"/>
    </row>
    <row r="169" spans="1:8" ht="14.25">
      <c r="A169" s="99" t="s">
        <v>183</v>
      </c>
      <c r="B169" s="196"/>
      <c r="C169" s="196"/>
      <c r="D169" s="196"/>
      <c r="E169" s="196"/>
      <c r="F169" s="196"/>
      <c r="G169" s="100"/>
      <c r="H169" s="96"/>
    </row>
    <row r="170" spans="1:8" ht="14.25">
      <c r="A170" s="99" t="s">
        <v>170</v>
      </c>
      <c r="B170" s="196"/>
      <c r="C170" s="196"/>
      <c r="D170" s="196"/>
      <c r="E170" s="134"/>
      <c r="F170" s="135"/>
      <c r="G170" s="101"/>
      <c r="H170" s="96"/>
    </row>
    <row r="171" spans="1:8" ht="14.25">
      <c r="A171" s="197" t="s">
        <v>185</v>
      </c>
      <c r="B171" s="198"/>
      <c r="C171" s="198"/>
      <c r="D171" s="198"/>
      <c r="E171" s="198"/>
      <c r="F171" s="198"/>
      <c r="G171" s="198"/>
      <c r="H171" s="96"/>
    </row>
    <row r="172" spans="1:8" ht="18" customHeight="1">
      <c r="A172" s="120" t="s">
        <v>7</v>
      </c>
      <c r="B172" s="121" t="s">
        <v>166</v>
      </c>
      <c r="C172" s="122"/>
      <c r="D172" s="123"/>
      <c r="E172" s="121" t="s">
        <v>167</v>
      </c>
      <c r="F172" s="123"/>
      <c r="G172" s="130" t="s">
        <v>168</v>
      </c>
      <c r="H172" s="96"/>
    </row>
    <row r="173" spans="1:8" ht="19.5" customHeight="1">
      <c r="A173" s="120"/>
      <c r="B173" s="124"/>
      <c r="C173" s="125"/>
      <c r="D173" s="126"/>
      <c r="E173" s="124"/>
      <c r="F173" s="126"/>
      <c r="G173" s="130"/>
      <c r="H173" s="96"/>
    </row>
    <row r="174" spans="1:8" ht="18" customHeight="1">
      <c r="A174" s="120"/>
      <c r="B174" s="127"/>
      <c r="C174" s="128"/>
      <c r="D174" s="129"/>
      <c r="E174" s="127"/>
      <c r="F174" s="129"/>
      <c r="G174" s="130"/>
      <c r="H174" s="96"/>
    </row>
    <row r="175" spans="1:8" ht="18" customHeight="1">
      <c r="A175" s="98" t="s">
        <v>186</v>
      </c>
      <c r="B175" s="130"/>
      <c r="C175" s="136"/>
      <c r="D175" s="137"/>
      <c r="E175" s="130"/>
      <c r="F175" s="137"/>
      <c r="G175" s="102"/>
      <c r="H175" s="96"/>
    </row>
    <row r="176" spans="1:8" ht="27.75" customHeight="1">
      <c r="A176" s="102" t="s">
        <v>68</v>
      </c>
      <c r="B176" s="130"/>
      <c r="C176" s="136"/>
      <c r="D176" s="137"/>
      <c r="E176" s="130"/>
      <c r="F176" s="137"/>
      <c r="G176" s="102"/>
      <c r="H176" s="96"/>
    </row>
    <row r="177" spans="1:8" ht="18" customHeight="1">
      <c r="A177" s="138" t="s">
        <v>187</v>
      </c>
      <c r="B177" s="139"/>
      <c r="C177" s="139"/>
      <c r="D177" s="139"/>
      <c r="E177" s="139"/>
      <c r="F177" s="139"/>
      <c r="G177" s="140"/>
      <c r="H177" s="96"/>
    </row>
    <row r="178" spans="1:8" ht="18" customHeight="1">
      <c r="A178" s="120" t="s">
        <v>7</v>
      </c>
      <c r="B178" s="121" t="s">
        <v>166</v>
      </c>
      <c r="C178" s="122"/>
      <c r="D178" s="123"/>
      <c r="E178" s="121" t="s">
        <v>167</v>
      </c>
      <c r="F178" s="123"/>
      <c r="G178" s="130" t="s">
        <v>168</v>
      </c>
      <c r="H178" s="96"/>
    </row>
    <row r="179" spans="1:8" ht="18" customHeight="1">
      <c r="A179" s="120"/>
      <c r="B179" s="124"/>
      <c r="C179" s="125"/>
      <c r="D179" s="126"/>
      <c r="E179" s="124"/>
      <c r="F179" s="126"/>
      <c r="G179" s="130"/>
      <c r="H179" s="96"/>
    </row>
    <row r="180" spans="1:8" ht="18" customHeight="1">
      <c r="A180" s="120"/>
      <c r="B180" s="127"/>
      <c r="C180" s="128"/>
      <c r="D180" s="129"/>
      <c r="E180" s="127"/>
      <c r="F180" s="129"/>
      <c r="G180" s="130"/>
      <c r="H180" s="96"/>
    </row>
    <row r="181" spans="1:8" ht="40.5">
      <c r="A181" s="103" t="s">
        <v>115</v>
      </c>
      <c r="B181" s="134"/>
      <c r="C181" s="141"/>
      <c r="D181" s="135"/>
      <c r="E181" s="134"/>
      <c r="F181" s="135"/>
      <c r="G181" s="100"/>
      <c r="H181" s="96"/>
    </row>
    <row r="182" spans="1:8" ht="54">
      <c r="A182" s="103" t="s">
        <v>171</v>
      </c>
      <c r="B182" s="134"/>
      <c r="C182" s="141"/>
      <c r="D182" s="135"/>
      <c r="E182" s="134"/>
      <c r="F182" s="135"/>
      <c r="G182" s="100"/>
      <c r="H182" s="96"/>
    </row>
    <row r="183" spans="1:8" ht="14.25">
      <c r="A183" s="103" t="s">
        <v>134</v>
      </c>
      <c r="B183" s="134"/>
      <c r="C183" s="141"/>
      <c r="D183" s="135"/>
      <c r="E183" s="134"/>
      <c r="F183" s="135"/>
      <c r="G183" s="100"/>
      <c r="H183" s="96"/>
    </row>
    <row r="184" spans="1:8" ht="14.25">
      <c r="A184" s="116" t="s">
        <v>188</v>
      </c>
      <c r="B184" s="117"/>
      <c r="C184" s="117"/>
      <c r="D184" s="117"/>
      <c r="E184" s="117"/>
      <c r="F184" s="117"/>
      <c r="G184" s="118"/>
      <c r="H184" s="96"/>
    </row>
    <row r="185" spans="1:8" ht="27" customHeight="1">
      <c r="A185" s="115" t="s">
        <v>139</v>
      </c>
      <c r="B185" s="103"/>
      <c r="C185" s="104"/>
      <c r="D185" s="105"/>
      <c r="E185" s="119"/>
      <c r="F185" s="119"/>
      <c r="G185" s="103"/>
      <c r="H185" s="96"/>
    </row>
    <row r="186" spans="1:8" ht="40.5">
      <c r="A186" s="103" t="s">
        <v>145</v>
      </c>
      <c r="B186" s="103"/>
      <c r="C186" s="104"/>
      <c r="D186" s="106"/>
      <c r="E186" s="119"/>
      <c r="F186" s="119"/>
      <c r="G186" s="103"/>
      <c r="H186" s="96"/>
    </row>
    <row r="187" spans="1:8" ht="27">
      <c r="A187" s="103" t="s">
        <v>172</v>
      </c>
      <c r="B187" s="103"/>
      <c r="C187" s="104"/>
      <c r="D187" s="105"/>
      <c r="E187" s="132"/>
      <c r="F187" s="133"/>
      <c r="G187" s="107"/>
      <c r="H187" s="96"/>
    </row>
    <row r="188" spans="1:8" ht="14.25">
      <c r="A188" s="9"/>
      <c r="B188" s="5"/>
      <c r="C188" s="9"/>
      <c r="D188" s="9"/>
      <c r="E188" s="9"/>
      <c r="F188" s="9"/>
      <c r="G188" s="9"/>
      <c r="H188" s="96"/>
    </row>
    <row r="189" spans="1:8" ht="14.25">
      <c r="A189" s="9"/>
      <c r="B189" s="5"/>
      <c r="C189" s="9"/>
      <c r="D189" s="9"/>
      <c r="E189" s="9"/>
      <c r="F189" s="9"/>
      <c r="G189" s="9"/>
      <c r="H189" s="96"/>
    </row>
    <row r="190" spans="1:8" ht="14.25">
      <c r="A190" s="131" t="s">
        <v>180</v>
      </c>
      <c r="B190" s="131"/>
      <c r="C190" s="131"/>
      <c r="D190" s="131"/>
      <c r="E190" s="131"/>
      <c r="F190" s="131"/>
      <c r="G190" s="131"/>
      <c r="H190" s="96"/>
    </row>
    <row r="191" spans="1:8" ht="14.25">
      <c r="A191" s="9"/>
      <c r="B191" s="5"/>
      <c r="C191" s="9"/>
      <c r="D191" s="9"/>
      <c r="E191" s="9"/>
      <c r="F191" s="9"/>
      <c r="G191" s="9"/>
      <c r="H191" s="96"/>
    </row>
    <row r="192" spans="1:8" ht="14.25">
      <c r="A192" s="131" t="s">
        <v>181</v>
      </c>
      <c r="B192" s="131"/>
      <c r="C192" s="131"/>
      <c r="D192" s="131"/>
      <c r="E192" s="131"/>
      <c r="F192" s="131"/>
      <c r="G192" s="131"/>
      <c r="H192" s="96"/>
    </row>
    <row r="193" spans="1:7" ht="14.25">
      <c r="A193" s="3"/>
      <c r="B193" s="4"/>
      <c r="C193" s="3"/>
      <c r="D193" s="3"/>
      <c r="E193" s="3"/>
      <c r="F193" s="3"/>
      <c r="G193" s="3"/>
    </row>
  </sheetData>
  <protectedRanges>
    <protectedRange sqref="E18 E57 E77 E116 E140" name="Rango1"/>
  </protectedRanges>
  <mergeCells count="145">
    <mergeCell ref="A8:B8"/>
    <mergeCell ref="D8:F8"/>
    <mergeCell ref="A10:E10"/>
    <mergeCell ref="A11:E11"/>
    <mergeCell ref="A7:B7"/>
    <mergeCell ref="A6:B6"/>
    <mergeCell ref="C6:G6"/>
    <mergeCell ref="C7:G7"/>
    <mergeCell ref="B26:F26"/>
    <mergeCell ref="B27:B33"/>
    <mergeCell ref="C27:C29"/>
    <mergeCell ref="C30:C31"/>
    <mergeCell ref="C32:C33"/>
    <mergeCell ref="B34:F34"/>
    <mergeCell ref="A12:E12"/>
    <mergeCell ref="A13:E13"/>
    <mergeCell ref="A14:E14"/>
    <mergeCell ref="A15:E15"/>
    <mergeCell ref="A16:E16"/>
    <mergeCell ref="A19:A55"/>
    <mergeCell ref="B19:B25"/>
    <mergeCell ref="C19:C20"/>
    <mergeCell ref="C21:C23"/>
    <mergeCell ref="C24:C25"/>
    <mergeCell ref="B35:B43"/>
    <mergeCell ref="C35:C37"/>
    <mergeCell ref="C38:C40"/>
    <mergeCell ref="C41:C43"/>
    <mergeCell ref="B44:F44"/>
    <mergeCell ref="B45:B53"/>
    <mergeCell ref="C45:C47"/>
    <mergeCell ref="C48:C50"/>
    <mergeCell ref="C51:C53"/>
    <mergeCell ref="B91:B101"/>
    <mergeCell ref="C91:C92"/>
    <mergeCell ref="C93:C94"/>
    <mergeCell ref="C95:C96"/>
    <mergeCell ref="C97:C99"/>
    <mergeCell ref="C100:C101"/>
    <mergeCell ref="B54:F54"/>
    <mergeCell ref="B55:F55"/>
    <mergeCell ref="A58:A75"/>
    <mergeCell ref="B58:B65"/>
    <mergeCell ref="C58:C60"/>
    <mergeCell ref="C61:C63"/>
    <mergeCell ref="C64:C65"/>
    <mergeCell ref="B66:F66"/>
    <mergeCell ref="B67:B73"/>
    <mergeCell ref="C67:C70"/>
    <mergeCell ref="C71:C73"/>
    <mergeCell ref="B74:F74"/>
    <mergeCell ref="B75:F75"/>
    <mergeCell ref="B113:F113"/>
    <mergeCell ref="B114:F114"/>
    <mergeCell ref="A117:A138"/>
    <mergeCell ref="B117:B122"/>
    <mergeCell ref="C117:C119"/>
    <mergeCell ref="C120:C122"/>
    <mergeCell ref="B123:F123"/>
    <mergeCell ref="B124:B132"/>
    <mergeCell ref="C124:C126"/>
    <mergeCell ref="C127:C129"/>
    <mergeCell ref="A78:A114"/>
    <mergeCell ref="B78:B89"/>
    <mergeCell ref="C78:C79"/>
    <mergeCell ref="C80:C81"/>
    <mergeCell ref="C83:C84"/>
    <mergeCell ref="C85:C86"/>
    <mergeCell ref="C87:C89"/>
    <mergeCell ref="B102:F102"/>
    <mergeCell ref="B103:B112"/>
    <mergeCell ref="C103:C104"/>
    <mergeCell ref="C105:C106"/>
    <mergeCell ref="C107:C109"/>
    <mergeCell ref="C110:C112"/>
    <mergeCell ref="B90:F90"/>
    <mergeCell ref="C147:C149"/>
    <mergeCell ref="C150:C151"/>
    <mergeCell ref="B152:F152"/>
    <mergeCell ref="B153:B157"/>
    <mergeCell ref="B172:D174"/>
    <mergeCell ref="E172:F174"/>
    <mergeCell ref="G172:G174"/>
    <mergeCell ref="C130:C132"/>
    <mergeCell ref="B133:F133"/>
    <mergeCell ref="B134:B136"/>
    <mergeCell ref="C134:C136"/>
    <mergeCell ref="B137:F137"/>
    <mergeCell ref="B138:F138"/>
    <mergeCell ref="B167:D167"/>
    <mergeCell ref="E167:F167"/>
    <mergeCell ref="B168:D168"/>
    <mergeCell ref="B169:D169"/>
    <mergeCell ref="B170:D170"/>
    <mergeCell ref="E168:F168"/>
    <mergeCell ref="E169:F169"/>
    <mergeCell ref="A171:G171"/>
    <mergeCell ref="A172:A174"/>
    <mergeCell ref="A162:G162"/>
    <mergeCell ref="A163:G163"/>
    <mergeCell ref="B164:D166"/>
    <mergeCell ref="A5:G5"/>
    <mergeCell ref="A1:A4"/>
    <mergeCell ref="B1:G1"/>
    <mergeCell ref="B2:G2"/>
    <mergeCell ref="F3:G3"/>
    <mergeCell ref="F4:G4"/>
    <mergeCell ref="D3:E3"/>
    <mergeCell ref="D4:E4"/>
    <mergeCell ref="G164:G166"/>
    <mergeCell ref="C153:C155"/>
    <mergeCell ref="C156:C157"/>
    <mergeCell ref="B158:F158"/>
    <mergeCell ref="B159:F159"/>
    <mergeCell ref="A160:F160"/>
    <mergeCell ref="A164:A166"/>
    <mergeCell ref="E164:F166"/>
    <mergeCell ref="A141:A159"/>
    <mergeCell ref="B141:B143"/>
    <mergeCell ref="C141:C143"/>
    <mergeCell ref="B144:F144"/>
    <mergeCell ref="B145:B151"/>
    <mergeCell ref="C145:C146"/>
    <mergeCell ref="E170:F170"/>
    <mergeCell ref="B175:D175"/>
    <mergeCell ref="B176:D176"/>
    <mergeCell ref="E175:F175"/>
    <mergeCell ref="E176:F176"/>
    <mergeCell ref="A177:G177"/>
    <mergeCell ref="B181:D181"/>
    <mergeCell ref="B183:D183"/>
    <mergeCell ref="B182:D182"/>
    <mergeCell ref="E182:F182"/>
    <mergeCell ref="E181:F181"/>
    <mergeCell ref="E183:F183"/>
    <mergeCell ref="A184:G184"/>
    <mergeCell ref="E186:F186"/>
    <mergeCell ref="A178:A180"/>
    <mergeCell ref="B178:D180"/>
    <mergeCell ref="E178:F180"/>
    <mergeCell ref="G178:G180"/>
    <mergeCell ref="A190:G190"/>
    <mergeCell ref="A192:G192"/>
    <mergeCell ref="E187:F187"/>
    <mergeCell ref="E185:F185"/>
  </mergeCells>
  <pageMargins left="1.08" right="0.23" top="0.85" bottom="0.59" header="0.3" footer="0.3"/>
  <pageSetup paperSize="4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5"/>
  <sheetViews>
    <sheetView workbookViewId="0">
      <selection activeCell="F19" sqref="F19"/>
    </sheetView>
  </sheetViews>
  <sheetFormatPr baseColWidth="10" defaultRowHeight="14.25"/>
  <sheetData>
    <row r="2" spans="1:9">
      <c r="A2" s="268" t="s">
        <v>195</v>
      </c>
      <c r="B2" s="268"/>
      <c r="C2" s="268"/>
      <c r="D2" s="268"/>
      <c r="E2" s="268"/>
      <c r="F2" s="268"/>
      <c r="G2" s="268"/>
      <c r="H2" s="268"/>
      <c r="I2" s="268"/>
    </row>
    <row r="3" spans="1:9" ht="17.25" thickBot="1">
      <c r="A3" s="108"/>
      <c r="B3" s="109"/>
      <c r="C3" s="109"/>
      <c r="D3" s="109"/>
      <c r="E3" s="110"/>
      <c r="F3" s="110"/>
      <c r="G3" s="110"/>
      <c r="H3" s="110"/>
      <c r="I3" s="111"/>
    </row>
    <row r="4" spans="1:9" ht="42.75" customHeight="1">
      <c r="A4" s="269" t="s">
        <v>196</v>
      </c>
      <c r="B4" s="270"/>
      <c r="C4" s="270" t="s">
        <v>197</v>
      </c>
      <c r="D4" s="270"/>
      <c r="E4" s="270" t="s">
        <v>198</v>
      </c>
      <c r="F4" s="270"/>
      <c r="G4" s="270" t="s">
        <v>199</v>
      </c>
      <c r="H4" s="270"/>
      <c r="I4" s="271"/>
    </row>
    <row r="5" spans="1:9" ht="57.75" customHeight="1" thickBot="1">
      <c r="A5" s="264"/>
      <c r="B5" s="265"/>
      <c r="C5" s="266"/>
      <c r="D5" s="266"/>
      <c r="E5" s="266"/>
      <c r="F5" s="266"/>
      <c r="G5" s="266"/>
      <c r="H5" s="266"/>
      <c r="I5" s="267"/>
    </row>
    <row r="6" spans="1:9" ht="16.5">
      <c r="A6" s="112"/>
      <c r="B6" s="109"/>
      <c r="C6" s="109"/>
      <c r="D6" s="109"/>
      <c r="E6" s="110"/>
      <c r="F6" s="110"/>
      <c r="G6" s="110"/>
      <c r="H6" s="110"/>
      <c r="I6" s="111"/>
    </row>
    <row r="7" spans="1:9" ht="16.5">
      <c r="A7" s="112"/>
      <c r="B7" s="109"/>
      <c r="C7" s="109"/>
      <c r="D7" s="109"/>
      <c r="E7" s="110"/>
      <c r="F7" s="110"/>
      <c r="G7" s="110"/>
      <c r="H7" s="110"/>
      <c r="I7" s="111"/>
    </row>
    <row r="8" spans="1:9" ht="17.25" thickBot="1">
      <c r="A8" s="112"/>
      <c r="B8" s="109"/>
      <c r="C8" s="109"/>
      <c r="D8" s="109"/>
      <c r="E8" s="110"/>
      <c r="F8" s="110"/>
      <c r="G8" s="110"/>
      <c r="H8" s="110"/>
      <c r="I8" s="111"/>
    </row>
    <row r="9" spans="1:9" ht="16.5">
      <c r="A9" s="261" t="s">
        <v>200</v>
      </c>
      <c r="B9" s="262"/>
      <c r="C9" s="261" t="s">
        <v>201</v>
      </c>
      <c r="D9" s="263"/>
      <c r="E9" s="262"/>
      <c r="F9" s="261" t="s">
        <v>202</v>
      </c>
      <c r="G9" s="263"/>
      <c r="H9" s="263"/>
      <c r="I9" s="262"/>
    </row>
    <row r="10" spans="1:9" ht="16.5">
      <c r="A10" s="258"/>
      <c r="B10" s="259"/>
      <c r="C10" s="258"/>
      <c r="D10" s="260"/>
      <c r="E10" s="259"/>
      <c r="F10" s="258"/>
      <c r="G10" s="260"/>
      <c r="H10" s="260"/>
      <c r="I10" s="259"/>
    </row>
    <row r="11" spans="1:9" ht="16.5">
      <c r="A11" s="258"/>
      <c r="B11" s="259"/>
      <c r="C11" s="258"/>
      <c r="D11" s="260"/>
      <c r="E11" s="259"/>
      <c r="F11" s="258"/>
      <c r="G11" s="260"/>
      <c r="H11" s="260"/>
      <c r="I11" s="259"/>
    </row>
    <row r="12" spans="1:9" ht="16.5">
      <c r="A12" s="258"/>
      <c r="B12" s="259"/>
      <c r="C12" s="258"/>
      <c r="D12" s="260"/>
      <c r="E12" s="259"/>
      <c r="F12" s="258"/>
      <c r="G12" s="260"/>
      <c r="H12" s="260"/>
      <c r="I12" s="259"/>
    </row>
    <row r="13" spans="1:9" ht="16.5">
      <c r="A13" s="253" t="s">
        <v>203</v>
      </c>
      <c r="B13" s="254"/>
      <c r="C13" s="255" t="s">
        <v>204</v>
      </c>
      <c r="D13" s="256"/>
      <c r="E13" s="257"/>
      <c r="F13" s="255" t="s">
        <v>204</v>
      </c>
      <c r="G13" s="256"/>
      <c r="H13" s="256"/>
      <c r="I13" s="257"/>
    </row>
    <row r="14" spans="1:9" ht="16.5">
      <c r="A14" s="253" t="s">
        <v>205</v>
      </c>
      <c r="B14" s="254"/>
      <c r="C14" s="255" t="s">
        <v>206</v>
      </c>
      <c r="D14" s="256"/>
      <c r="E14" s="257"/>
      <c r="F14" s="255" t="s">
        <v>207</v>
      </c>
      <c r="G14" s="256"/>
      <c r="H14" s="256"/>
      <c r="I14" s="257"/>
    </row>
    <row r="15" spans="1:9" ht="17.25" thickBot="1">
      <c r="A15" s="247"/>
      <c r="B15" s="248"/>
      <c r="C15" s="249"/>
      <c r="D15" s="250"/>
      <c r="E15" s="251"/>
      <c r="F15" s="247" t="s">
        <v>208</v>
      </c>
      <c r="G15" s="252"/>
      <c r="H15" s="252"/>
      <c r="I15" s="248"/>
    </row>
  </sheetData>
  <mergeCells count="30">
    <mergeCell ref="A5:B5"/>
    <mergeCell ref="C5:D5"/>
    <mergeCell ref="E5:F5"/>
    <mergeCell ref="G5:I5"/>
    <mergeCell ref="A2:I2"/>
    <mergeCell ref="A4:B4"/>
    <mergeCell ref="C4:D4"/>
    <mergeCell ref="E4:F4"/>
    <mergeCell ref="G4:I4"/>
    <mergeCell ref="A9:B9"/>
    <mergeCell ref="C9:E9"/>
    <mergeCell ref="F9:I9"/>
    <mergeCell ref="A10:B10"/>
    <mergeCell ref="C10:E10"/>
    <mergeCell ref="F10:I10"/>
    <mergeCell ref="A11:B11"/>
    <mergeCell ref="C11:E11"/>
    <mergeCell ref="F11:I11"/>
    <mergeCell ref="A12:B12"/>
    <mergeCell ref="C12:E12"/>
    <mergeCell ref="F12:I12"/>
    <mergeCell ref="A15:B15"/>
    <mergeCell ref="C15:E15"/>
    <mergeCell ref="F15:I15"/>
    <mergeCell ref="A13:B13"/>
    <mergeCell ref="C13:E13"/>
    <mergeCell ref="F13:I13"/>
    <mergeCell ref="A14:B14"/>
    <mergeCell ref="C14:E14"/>
    <mergeCell ref="F14:I14"/>
  </mergeCells>
  <pageMargins left="2.33" right="0.7" top="1.1100000000000001" bottom="0.75" header="0.3" footer="0.3"/>
  <pageSetup paperSiz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2</vt:i4>
      </vt:variant>
    </vt:vector>
  </HeadingPairs>
  <TitlesOfParts>
    <vt:vector size="4" baseType="lpstr">
      <vt:lpstr>NUEVO FORMATO</vt:lpstr>
      <vt:lpstr>Control de Cambio</vt:lpstr>
      <vt:lpstr>Gráfico1</vt:lpstr>
      <vt:lpstr>Gráfico2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CAICEDO</dc:creator>
  <cp:lastModifiedBy>OPGI</cp:lastModifiedBy>
  <cp:lastPrinted>2025-06-20T15:57:31Z</cp:lastPrinted>
  <dcterms:created xsi:type="dcterms:W3CDTF">2025-02-14T18:12:53Z</dcterms:created>
  <dcterms:modified xsi:type="dcterms:W3CDTF">2025-06-25T15:35:09Z</dcterms:modified>
</cp:coreProperties>
</file>